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5EA55A99-2A6F-4DBA-9EA5-4409211595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M93" i="7" l="1"/>
  <c r="N93" i="7" s="1"/>
  <c r="I82" i="7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<sst xmlns="http://schemas.openxmlformats.org/spreadsheetml/2006/main" count="1912" uniqueCount="93">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</sst>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361</v>
          </cell>
          <cell r="E9">
            <v>20852</v>
          </cell>
          <cell r="F9">
            <v>19655</v>
          </cell>
          <cell r="G9">
            <v>64406</v>
          </cell>
          <cell r="H9">
            <v>-4</v>
          </cell>
          <cell r="I9">
            <v>45895</v>
          </cell>
          <cell r="J9">
            <v>18511</v>
          </cell>
          <cell r="K9">
            <v>-7.8</v>
          </cell>
          <cell r="L9">
            <v>10.1</v>
          </cell>
          <cell r="M9">
            <v>160236</v>
          </cell>
          <cell r="N9">
            <v>-3</v>
          </cell>
          <cell r="O9">
            <v>124640</v>
          </cell>
          <cell r="P9">
            <v>35596</v>
          </cell>
          <cell r="Q9">
            <v>-4.5999999999999996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120941</v>
          </cell>
          <cell r="H10">
            <v>-0.2</v>
          </cell>
          <cell r="I10">
            <v>99520</v>
          </cell>
          <cell r="J10">
            <v>21421</v>
          </cell>
          <cell r="K10">
            <v>-1.1000000000000001</v>
          </cell>
          <cell r="L10">
            <v>7.2</v>
          </cell>
          <cell r="M10">
            <v>267498</v>
          </cell>
          <cell r="N10">
            <v>-4.9000000000000004</v>
          </cell>
          <cell r="O10">
            <v>223726</v>
          </cell>
          <cell r="P10">
            <v>43772</v>
          </cell>
          <cell r="Q10">
            <v>-6.7</v>
          </cell>
          <cell r="R10">
            <v>6.6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27468</v>
          </cell>
          <cell r="G11">
            <v>100533</v>
          </cell>
          <cell r="H11">
            <v>1.4</v>
          </cell>
          <cell r="I11">
            <v>87174</v>
          </cell>
          <cell r="J11">
            <v>13359</v>
          </cell>
          <cell r="K11">
            <v>-2.6</v>
          </cell>
          <cell r="L11">
            <v>38.4</v>
          </cell>
          <cell r="M11">
            <v>267593</v>
          </cell>
          <cell r="N11">
            <v>-1.2</v>
          </cell>
          <cell r="O11">
            <v>237692</v>
          </cell>
          <cell r="P11">
            <v>29901</v>
          </cell>
          <cell r="Q11">
            <v>-3.2</v>
          </cell>
          <cell r="R11">
            <v>19.3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114751</v>
          </cell>
          <cell r="H12">
            <v>4.5</v>
          </cell>
          <cell r="I12">
            <v>105075</v>
          </cell>
          <cell r="J12">
            <v>9676</v>
          </cell>
          <cell r="K12">
            <v>4.9000000000000004</v>
          </cell>
          <cell r="L12">
            <v>0.8</v>
          </cell>
          <cell r="M12">
            <v>422433</v>
          </cell>
          <cell r="N12">
            <v>1.3</v>
          </cell>
          <cell r="O12">
            <v>398711</v>
          </cell>
          <cell r="P12">
            <v>23722</v>
          </cell>
          <cell r="Q12">
            <v>1.5</v>
          </cell>
          <cell r="R12">
            <v>-3.1</v>
          </cell>
          <cell r="S12">
            <v>3.7</v>
          </cell>
        </row>
        <row r="13">
          <cell r="C13">
            <v>758</v>
          </cell>
          <cell r="D13">
            <v>728</v>
          </cell>
          <cell r="E13">
            <v>43211</v>
          </cell>
          <cell r="F13">
            <v>41785</v>
          </cell>
          <cell r="G13">
            <v>155858</v>
          </cell>
          <cell r="H13">
            <v>4.9000000000000004</v>
          </cell>
          <cell r="I13">
            <v>122669</v>
          </cell>
          <cell r="J13">
            <v>33189</v>
          </cell>
          <cell r="K13">
            <v>8.3000000000000007</v>
          </cell>
          <cell r="L13">
            <v>-5.9</v>
          </cell>
          <cell r="M13">
            <v>460943</v>
          </cell>
          <cell r="N13">
            <v>1.2</v>
          </cell>
          <cell r="O13">
            <v>367257</v>
          </cell>
          <cell r="P13">
            <v>93686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13574</v>
          </cell>
          <cell r="H14">
            <v>-0.6</v>
          </cell>
          <cell r="I14">
            <v>11557</v>
          </cell>
          <cell r="J14">
            <v>2017</v>
          </cell>
          <cell r="K14">
            <v>-1.3</v>
          </cell>
          <cell r="L14">
            <v>3.6</v>
          </cell>
          <cell r="M14">
            <v>52179</v>
          </cell>
          <cell r="N14">
            <v>28.2</v>
          </cell>
          <cell r="O14">
            <v>47695</v>
          </cell>
          <cell r="P14">
            <v>4484</v>
          </cell>
          <cell r="Q14">
            <v>30.1</v>
          </cell>
          <cell r="R14">
            <v>10.8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9929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366</v>
          </cell>
          <cell r="E17">
            <v>20753</v>
          </cell>
          <cell r="F17">
            <v>19742</v>
          </cell>
          <cell r="G17">
            <v>69238</v>
          </cell>
          <cell r="H17">
            <v>-5.2</v>
          </cell>
          <cell r="I17">
            <v>48883</v>
          </cell>
          <cell r="J17">
            <v>20355</v>
          </cell>
          <cell r="K17">
            <v>-8.1</v>
          </cell>
          <cell r="L17">
            <v>7.2</v>
          </cell>
          <cell r="M17">
            <v>159519</v>
          </cell>
          <cell r="N17">
            <v>-7.1</v>
          </cell>
          <cell r="O17">
            <v>121669</v>
          </cell>
          <cell r="P17">
            <v>37850</v>
          </cell>
          <cell r="Q17">
            <v>-7.1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476</v>
          </cell>
          <cell r="E18">
            <v>30080</v>
          </cell>
          <cell r="F18">
            <v>28241</v>
          </cell>
          <cell r="G18">
            <v>125127</v>
          </cell>
          <cell r="H18">
            <v>4.0999999999999996</v>
          </cell>
          <cell r="I18">
            <v>104646</v>
          </cell>
          <cell r="J18">
            <v>20481</v>
          </cell>
          <cell r="K18">
            <v>4.2</v>
          </cell>
          <cell r="L18">
            <v>5.9</v>
          </cell>
          <cell r="M18">
            <v>272491</v>
          </cell>
          <cell r="N18">
            <v>0.6</v>
          </cell>
          <cell r="O18">
            <v>231957</v>
          </cell>
          <cell r="P18">
            <v>40534</v>
          </cell>
          <cell r="Q18">
            <v>0.5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27607</v>
          </cell>
          <cell r="G19">
            <v>108682</v>
          </cell>
          <cell r="H19">
            <v>-1.4</v>
          </cell>
          <cell r="I19">
            <v>95746</v>
          </cell>
          <cell r="J19">
            <v>12936</v>
          </cell>
          <cell r="K19">
            <v>-2.2000000000000002</v>
          </cell>
          <cell r="L19">
            <v>5.7</v>
          </cell>
          <cell r="M19">
            <v>268033</v>
          </cell>
          <cell r="N19">
            <v>-1.9</v>
          </cell>
          <cell r="O19">
            <v>238045</v>
          </cell>
          <cell r="P19">
            <v>29988</v>
          </cell>
          <cell r="Q19">
            <v>-2.4</v>
          </cell>
          <cell r="R19">
            <v>3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124389</v>
          </cell>
          <cell r="H20">
            <v>-0.1</v>
          </cell>
          <cell r="I20">
            <v>113375</v>
          </cell>
          <cell r="J20">
            <v>11014</v>
          </cell>
          <cell r="K20">
            <v>-1.1000000000000001</v>
          </cell>
          <cell r="L20">
            <v>11.5</v>
          </cell>
          <cell r="M20">
            <v>443088</v>
          </cell>
          <cell r="N20">
            <v>-1.7</v>
          </cell>
          <cell r="O20">
            <v>416450</v>
          </cell>
          <cell r="P20">
            <v>26638</v>
          </cell>
          <cell r="Q20">
            <v>-1.7</v>
          </cell>
          <cell r="R20">
            <v>-1</v>
          </cell>
          <cell r="S20">
            <v>3.6</v>
          </cell>
        </row>
        <row r="21">
          <cell r="C21">
            <v>752</v>
          </cell>
          <cell r="D21">
            <v>727</v>
          </cell>
          <cell r="E21">
            <v>42995</v>
          </cell>
          <cell r="F21">
            <v>41651</v>
          </cell>
          <cell r="G21">
            <v>160680</v>
          </cell>
          <cell r="H21">
            <v>2.6</v>
          </cell>
          <cell r="I21">
            <v>113250</v>
          </cell>
          <cell r="J21">
            <v>47430</v>
          </cell>
          <cell r="K21">
            <v>-0.4</v>
          </cell>
          <cell r="L21">
            <v>10.7</v>
          </cell>
          <cell r="M21">
            <v>487594</v>
          </cell>
          <cell r="N21">
            <v>-2.1</v>
          </cell>
          <cell r="O21">
            <v>338788</v>
          </cell>
          <cell r="P21">
            <v>148806</v>
          </cell>
          <cell r="Q21">
            <v>-2.2000000000000002</v>
          </cell>
          <cell r="R21">
            <v>-2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10434</v>
          </cell>
          <cell r="F23">
            <v>9952</v>
          </cell>
          <cell r="G23">
            <v>35852</v>
          </cell>
          <cell r="H23">
            <v>0.4</v>
          </cell>
          <cell r="I23">
            <v>32191</v>
          </cell>
          <cell r="J23">
            <v>3661</v>
          </cell>
          <cell r="K23">
            <v>1.3</v>
          </cell>
          <cell r="L23">
            <v>-6.5</v>
          </cell>
          <cell r="M23">
            <v>96221</v>
          </cell>
          <cell r="N23">
            <v>-3.1</v>
          </cell>
          <cell r="O23">
            <v>88444</v>
          </cell>
          <cell r="P23">
            <v>7777</v>
          </cell>
          <cell r="Q23">
            <v>-2.1</v>
          </cell>
          <cell r="R23">
            <v>-12.8</v>
          </cell>
          <cell r="S23">
            <v>2.7</v>
          </cell>
        </row>
        <row r="25">
          <cell r="C25">
            <v>400</v>
          </cell>
          <cell r="D25">
            <v>370</v>
          </cell>
          <cell r="E25">
            <v>20685</v>
          </cell>
          <cell r="F25">
            <v>19783</v>
          </cell>
          <cell r="G25">
            <v>93351</v>
          </cell>
          <cell r="H25">
            <v>-6.2</v>
          </cell>
          <cell r="I25">
            <v>69967</v>
          </cell>
          <cell r="J25">
            <v>23384</v>
          </cell>
          <cell r="K25">
            <v>-8.1</v>
          </cell>
          <cell r="L25">
            <v>4.8</v>
          </cell>
          <cell r="M25">
            <v>219770</v>
          </cell>
          <cell r="N25">
            <v>-5.8</v>
          </cell>
          <cell r="O25">
            <v>173179</v>
          </cell>
          <cell r="P25">
            <v>46591</v>
          </cell>
          <cell r="Q25">
            <v>-8.3000000000000007</v>
          </cell>
          <cell r="R25">
            <v>9.1</v>
          </cell>
          <cell r="S25">
            <v>2.4</v>
          </cell>
        </row>
        <row r="26">
          <cell r="C26">
            <v>510</v>
          </cell>
          <cell r="D26">
            <v>480</v>
          </cell>
          <cell r="E26">
            <v>30058</v>
          </cell>
          <cell r="F26">
            <v>28297</v>
          </cell>
          <cell r="G26">
            <v>159898</v>
          </cell>
          <cell r="H26">
            <v>4.3</v>
          </cell>
          <cell r="I26">
            <v>132511</v>
          </cell>
          <cell r="J26">
            <v>27387</v>
          </cell>
          <cell r="K26">
            <v>4.9000000000000004</v>
          </cell>
          <cell r="L26">
            <v>2.2999999999999998</v>
          </cell>
          <cell r="M26">
            <v>342240</v>
          </cell>
          <cell r="N26">
            <v>-2.2999999999999998</v>
          </cell>
          <cell r="O26">
            <v>288147</v>
          </cell>
          <cell r="P26">
            <v>54093</v>
          </cell>
          <cell r="Q26">
            <v>-2.1</v>
          </cell>
          <cell r="R26">
            <v>-2.6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27868</v>
          </cell>
          <cell r="G27">
            <v>142718</v>
          </cell>
          <cell r="H27">
            <v>4</v>
          </cell>
          <cell r="I27">
            <v>128432</v>
          </cell>
          <cell r="J27">
            <v>14286</v>
          </cell>
          <cell r="K27">
            <v>3.9</v>
          </cell>
          <cell r="L27">
            <v>4.5</v>
          </cell>
          <cell r="M27">
            <v>371778</v>
          </cell>
          <cell r="N27">
            <v>6.5</v>
          </cell>
          <cell r="O27">
            <v>335636</v>
          </cell>
          <cell r="P27">
            <v>36142</v>
          </cell>
          <cell r="Q27">
            <v>6.5</v>
          </cell>
          <cell r="R27">
            <v>6.7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37714</v>
          </cell>
          <cell r="G28">
            <v>150911</v>
          </cell>
          <cell r="H28">
            <v>-0.7</v>
          </cell>
          <cell r="I28">
            <v>136434</v>
          </cell>
          <cell r="J28">
            <v>14477</v>
          </cell>
          <cell r="K28">
            <v>-1.8</v>
          </cell>
          <cell r="L28">
            <v>18.3</v>
          </cell>
          <cell r="M28">
            <v>522952</v>
          </cell>
          <cell r="N28">
            <v>-1.9</v>
          </cell>
          <cell r="O28">
            <v>488183</v>
          </cell>
          <cell r="P28">
            <v>34769</v>
          </cell>
          <cell r="Q28">
            <v>-2.2999999999999998</v>
          </cell>
          <cell r="R28">
            <v>6.8</v>
          </cell>
          <cell r="S28">
            <v>3.5</v>
          </cell>
        </row>
        <row r="29">
          <cell r="C29">
            <v>756</v>
          </cell>
          <cell r="D29">
            <v>733</v>
          </cell>
          <cell r="E29">
            <v>43078</v>
          </cell>
          <cell r="F29">
            <v>41666</v>
          </cell>
          <cell r="G29">
            <v>157743</v>
          </cell>
          <cell r="H29">
            <v>1.8</v>
          </cell>
          <cell r="I29">
            <v>132895</v>
          </cell>
          <cell r="J29">
            <v>24848</v>
          </cell>
          <cell r="K29">
            <v>-2.2000000000000002</v>
          </cell>
          <cell r="L29">
            <v>30.7</v>
          </cell>
          <cell r="M29">
            <v>478292</v>
          </cell>
          <cell r="N29">
            <v>-2.9</v>
          </cell>
          <cell r="O29">
            <v>402784</v>
          </cell>
          <cell r="P29">
            <v>75508</v>
          </cell>
          <cell r="Q29">
            <v>-7.5</v>
          </cell>
          <cell r="R29">
            <v>32.5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19174</v>
          </cell>
          <cell r="H30">
            <v>8.8000000000000007</v>
          </cell>
          <cell r="I30">
            <v>15796</v>
          </cell>
          <cell r="J30">
            <v>3378</v>
          </cell>
          <cell r="K30">
            <v>8.9</v>
          </cell>
          <cell r="L30">
            <v>7.5</v>
          </cell>
          <cell r="M30">
            <v>66286</v>
          </cell>
          <cell r="N30">
            <v>5.6</v>
          </cell>
          <cell r="O30">
            <v>58367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10428</v>
          </cell>
          <cell r="F31">
            <v>9919</v>
          </cell>
          <cell r="G31">
            <v>46535</v>
          </cell>
          <cell r="H31">
            <v>2.2000000000000002</v>
          </cell>
          <cell r="I31">
            <v>41235</v>
          </cell>
          <cell r="J31">
            <v>5300</v>
          </cell>
          <cell r="K31">
            <v>2.6</v>
          </cell>
          <cell r="L31">
            <v>-0.6</v>
          </cell>
          <cell r="M31">
            <v>122306</v>
          </cell>
          <cell r="N31">
            <v>-0.4</v>
          </cell>
          <cell r="O31">
            <v>111205</v>
          </cell>
          <cell r="P31">
            <v>11101</v>
          </cell>
          <cell r="Q31">
            <v>0.9</v>
          </cell>
          <cell r="R31">
            <v>-11.1</v>
          </cell>
          <cell r="S31">
            <v>2.6</v>
          </cell>
        </row>
        <row r="33">
          <cell r="C33">
            <v>402</v>
          </cell>
          <cell r="D33">
            <v>387</v>
          </cell>
          <cell r="E33">
            <v>20953</v>
          </cell>
          <cell r="F33">
            <v>20102</v>
          </cell>
          <cell r="G33">
            <v>118333</v>
          </cell>
          <cell r="H33">
            <v>3.5</v>
          </cell>
          <cell r="I33">
            <v>85193</v>
          </cell>
          <cell r="J33">
            <v>33140</v>
          </cell>
          <cell r="K33">
            <v>1.6</v>
          </cell>
          <cell r="L33">
            <v>12.7</v>
          </cell>
          <cell r="M33">
            <v>286547</v>
          </cell>
          <cell r="N33">
            <v>11.2</v>
          </cell>
          <cell r="O33">
            <v>216359</v>
          </cell>
          <cell r="P33">
            <v>70188</v>
          </cell>
          <cell r="Q33">
            <v>10.1</v>
          </cell>
          <cell r="R33">
            <v>18.8</v>
          </cell>
          <cell r="S33">
            <v>2.4</v>
          </cell>
        </row>
        <row r="34">
          <cell r="C34">
            <v>507</v>
          </cell>
          <cell r="D34">
            <v>487</v>
          </cell>
          <cell r="E34">
            <v>29942</v>
          </cell>
          <cell r="F34">
            <v>28482</v>
          </cell>
          <cell r="G34">
            <v>165151</v>
          </cell>
          <cell r="H34">
            <v>-2.2999999999999998</v>
          </cell>
          <cell r="I34">
            <v>133483</v>
          </cell>
          <cell r="J34">
            <v>31668</v>
          </cell>
          <cell r="K34">
            <v>-5.4</v>
          </cell>
          <cell r="L34">
            <v>17.2</v>
          </cell>
          <cell r="M34">
            <v>375114</v>
          </cell>
          <cell r="N34">
            <v>-1.1000000000000001</v>
          </cell>
          <cell r="O34">
            <v>312470</v>
          </cell>
          <cell r="P34">
            <v>62644</v>
          </cell>
          <cell r="Q34">
            <v>-3.4</v>
          </cell>
          <cell r="R34">
            <v>14.2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27896</v>
          </cell>
          <cell r="G35">
            <v>150830</v>
          </cell>
          <cell r="H35">
            <v>-1.4</v>
          </cell>
          <cell r="I35">
            <v>132496</v>
          </cell>
          <cell r="J35">
            <v>18334</v>
          </cell>
          <cell r="K35">
            <v>0.7</v>
          </cell>
          <cell r="L35">
            <v>-21.7</v>
          </cell>
          <cell r="M35">
            <v>401157</v>
          </cell>
          <cell r="N35">
            <v>4.7</v>
          </cell>
          <cell r="O35">
            <v>358759</v>
          </cell>
          <cell r="P35">
            <v>42398</v>
          </cell>
          <cell r="Q35">
            <v>7.3</v>
          </cell>
          <cell r="R35">
            <v>-14.5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38505</v>
          </cell>
          <cell r="G36">
            <v>167964</v>
          </cell>
          <cell r="H36">
            <v>1.8</v>
          </cell>
          <cell r="I36">
            <v>152532</v>
          </cell>
          <cell r="J36">
            <v>15432</v>
          </cell>
          <cell r="K36">
            <v>2.2999999999999998</v>
          </cell>
          <cell r="L36">
            <v>-0.4</v>
          </cell>
          <cell r="M36">
            <v>567887</v>
          </cell>
          <cell r="N36">
            <v>4.9000000000000004</v>
          </cell>
          <cell r="O36">
            <v>529785</v>
          </cell>
          <cell r="P36">
            <v>38102</v>
          </cell>
          <cell r="Q36">
            <v>5.6</v>
          </cell>
          <cell r="R36">
            <v>-2.7</v>
          </cell>
          <cell r="S36">
            <v>3.4</v>
          </cell>
        </row>
        <row r="37">
          <cell r="C37">
            <v>756</v>
          </cell>
          <cell r="D37">
            <v>739</v>
          </cell>
          <cell r="E37">
            <v>43069</v>
          </cell>
          <cell r="F37">
            <v>41976</v>
          </cell>
          <cell r="G37">
            <v>170716</v>
          </cell>
          <cell r="H37">
            <v>3.5</v>
          </cell>
          <cell r="I37">
            <v>147583</v>
          </cell>
          <cell r="J37">
            <v>23133</v>
          </cell>
          <cell r="K37">
            <v>3.2</v>
          </cell>
          <cell r="L37">
            <v>5.4</v>
          </cell>
          <cell r="M37">
            <v>565871</v>
          </cell>
          <cell r="N37">
            <v>12.3</v>
          </cell>
          <cell r="O37">
            <v>485158</v>
          </cell>
          <cell r="P37">
            <v>80713</v>
          </cell>
          <cell r="Q37">
            <v>12.7</v>
          </cell>
          <cell r="R37">
            <v>10.7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17666</v>
          </cell>
          <cell r="H38">
            <v>-8.8000000000000007</v>
          </cell>
          <cell r="I38">
            <v>15152</v>
          </cell>
          <cell r="J38">
            <v>2514</v>
          </cell>
          <cell r="K38">
            <v>-5.7</v>
          </cell>
          <cell r="L38">
            <v>-24.2</v>
          </cell>
          <cell r="M38">
            <v>63483</v>
          </cell>
          <cell r="N38">
            <v>-1.2</v>
          </cell>
          <cell r="O38">
            <v>56784</v>
          </cell>
          <cell r="P38">
            <v>6699</v>
          </cell>
          <cell r="Q38">
            <v>-0.2</v>
          </cell>
          <cell r="R38">
            <v>-9.8000000000000007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10459</v>
          </cell>
          <cell r="F39">
            <v>10007</v>
          </cell>
          <cell r="G39">
            <v>45985</v>
          </cell>
          <cell r="H39">
            <v>-7.9</v>
          </cell>
          <cell r="I39">
            <v>41270</v>
          </cell>
          <cell r="J39">
            <v>4715</v>
          </cell>
          <cell r="K39">
            <v>-7.2</v>
          </cell>
          <cell r="L39">
            <v>-17</v>
          </cell>
          <cell r="M39">
            <v>121312</v>
          </cell>
          <cell r="N39">
            <v>-2.9</v>
          </cell>
          <cell r="O39">
            <v>111267</v>
          </cell>
          <cell r="P39">
            <v>10045</v>
          </cell>
          <cell r="Q39">
            <v>-2.2000000000000002</v>
          </cell>
          <cell r="R39">
            <v>-11.8</v>
          </cell>
          <cell r="S39">
            <v>2.6</v>
          </cell>
        </row>
        <row r="41">
          <cell r="C41">
            <v>402</v>
          </cell>
          <cell r="D41">
            <v>393</v>
          </cell>
          <cell r="E41">
            <v>20975</v>
          </cell>
          <cell r="F41">
            <v>20232</v>
          </cell>
          <cell r="G41">
            <v>145344</v>
          </cell>
          <cell r="H41">
            <v>3.7</v>
          </cell>
          <cell r="I41">
            <v>105107</v>
          </cell>
          <cell r="J41">
            <v>40237</v>
          </cell>
          <cell r="K41">
            <v>2.7</v>
          </cell>
          <cell r="L41">
            <v>10.1</v>
          </cell>
          <cell r="M41">
            <v>332846</v>
          </cell>
          <cell r="N41">
            <v>0.9</v>
          </cell>
          <cell r="O41">
            <v>250722</v>
          </cell>
          <cell r="P41">
            <v>82124</v>
          </cell>
          <cell r="Q41">
            <v>1.2</v>
          </cell>
          <cell r="R41">
            <v>3.7</v>
          </cell>
          <cell r="S41">
            <v>2.2999999999999998</v>
          </cell>
        </row>
        <row r="42">
          <cell r="C42">
            <v>506</v>
          </cell>
          <cell r="D42">
            <v>488</v>
          </cell>
          <cell r="E42">
            <v>30042</v>
          </cell>
          <cell r="F42">
            <v>28604</v>
          </cell>
          <cell r="G42">
            <v>207443</v>
          </cell>
          <cell r="H42">
            <v>4.8</v>
          </cell>
          <cell r="I42">
            <v>172306</v>
          </cell>
          <cell r="J42">
            <v>35137</v>
          </cell>
          <cell r="K42">
            <v>6.2</v>
          </cell>
          <cell r="L42">
            <v>0.8</v>
          </cell>
          <cell r="M42">
            <v>448808</v>
          </cell>
          <cell r="N42">
            <v>2.8</v>
          </cell>
          <cell r="O42">
            <v>380229</v>
          </cell>
          <cell r="P42">
            <v>68579</v>
          </cell>
          <cell r="Q42">
            <v>5.2</v>
          </cell>
          <cell r="R42">
            <v>-7.8</v>
          </cell>
          <cell r="S42">
            <v>2.2000000000000002</v>
          </cell>
        </row>
        <row r="43">
          <cell r="C43">
            <v>546</v>
          </cell>
          <cell r="D43">
            <v>540</v>
          </cell>
          <cell r="E43">
            <v>28849</v>
          </cell>
          <cell r="F43">
            <v>27962</v>
          </cell>
          <cell r="G43">
            <v>192288</v>
          </cell>
          <cell r="H43">
            <v>-1.5</v>
          </cell>
          <cell r="I43">
            <v>169243</v>
          </cell>
          <cell r="J43">
            <v>23045</v>
          </cell>
          <cell r="K43">
            <v>-1.1000000000000001</v>
          </cell>
          <cell r="L43">
            <v>-4.7</v>
          </cell>
          <cell r="M43">
            <v>515628</v>
          </cell>
          <cell r="N43">
            <v>5.3</v>
          </cell>
          <cell r="O43">
            <v>462080</v>
          </cell>
          <cell r="P43">
            <v>53548</v>
          </cell>
          <cell r="Q43">
            <v>5.6</v>
          </cell>
          <cell r="R43">
            <v>2.1</v>
          </cell>
          <cell r="S43">
            <v>2.7</v>
          </cell>
        </row>
        <row r="44">
          <cell r="C44">
            <v>692</v>
          </cell>
          <cell r="D44">
            <v>681</v>
          </cell>
          <cell r="E44">
            <v>40069</v>
          </cell>
          <cell r="F44">
            <v>38572</v>
          </cell>
          <cell r="G44">
            <v>210042</v>
          </cell>
          <cell r="H44">
            <v>3.3</v>
          </cell>
          <cell r="I44">
            <v>190150</v>
          </cell>
          <cell r="J44">
            <v>19892</v>
          </cell>
          <cell r="K44">
            <v>3.4</v>
          </cell>
          <cell r="L44">
            <v>6.8</v>
          </cell>
          <cell r="M44">
            <v>655118</v>
          </cell>
          <cell r="N44">
            <v>0.9</v>
          </cell>
          <cell r="O44">
            <v>607445</v>
          </cell>
          <cell r="P44">
            <v>47673</v>
          </cell>
          <cell r="Q44">
            <v>1</v>
          </cell>
          <cell r="R44">
            <v>2.7</v>
          </cell>
          <cell r="S44">
            <v>3.1</v>
          </cell>
        </row>
        <row r="45">
          <cell r="C45">
            <v>755</v>
          </cell>
          <cell r="D45">
            <v>743</v>
          </cell>
          <cell r="E45">
            <v>43043</v>
          </cell>
          <cell r="F45">
            <v>42113</v>
          </cell>
          <cell r="G45">
            <v>207742</v>
          </cell>
          <cell r="H45">
            <v>-1.5</v>
          </cell>
          <cell r="I45">
            <v>177312</v>
          </cell>
          <cell r="J45">
            <v>30430</v>
          </cell>
          <cell r="K45">
            <v>-2</v>
          </cell>
          <cell r="L45">
            <v>4.4000000000000004</v>
          </cell>
          <cell r="M45">
            <v>606805</v>
          </cell>
          <cell r="N45">
            <v>-4.2</v>
          </cell>
          <cell r="O45">
            <v>518968</v>
          </cell>
          <cell r="P45">
            <v>87837</v>
          </cell>
          <cell r="Q45">
            <v>-3.8</v>
          </cell>
          <cell r="R45">
            <v>-4.0999999999999996</v>
          </cell>
          <cell r="S45">
            <v>2.9</v>
          </cell>
        </row>
        <row r="46">
          <cell r="C46">
            <v>93</v>
          </cell>
          <cell r="D46">
            <v>89</v>
          </cell>
          <cell r="E46">
            <v>4958</v>
          </cell>
          <cell r="F46">
            <v>4719</v>
          </cell>
          <cell r="G46">
            <v>21679</v>
          </cell>
          <cell r="H46">
            <v>-4.4000000000000004</v>
          </cell>
          <cell r="I46">
            <v>18813</v>
          </cell>
          <cell r="J46">
            <v>2866</v>
          </cell>
          <cell r="K46">
            <v>0.3</v>
          </cell>
          <cell r="L46">
            <v>-28.5</v>
          </cell>
          <cell r="M46">
            <v>72238</v>
          </cell>
          <cell r="N46">
            <v>3.9</v>
          </cell>
          <cell r="O46">
            <v>65396</v>
          </cell>
          <cell r="P46">
            <v>6842</v>
          </cell>
          <cell r="Q46">
            <v>7.8</v>
          </cell>
          <cell r="R46">
            <v>-21.9</v>
          </cell>
          <cell r="S46">
            <v>3.3</v>
          </cell>
        </row>
        <row r="47">
          <cell r="C47">
            <v>171</v>
          </cell>
          <cell r="D47">
            <v>168</v>
          </cell>
          <cell r="E47">
            <v>10436</v>
          </cell>
          <cell r="F47">
            <v>10050</v>
          </cell>
          <cell r="G47">
            <v>57941</v>
          </cell>
          <cell r="H47">
            <v>11.2</v>
          </cell>
          <cell r="I47">
            <v>52002</v>
          </cell>
          <cell r="J47">
            <v>5939</v>
          </cell>
          <cell r="K47">
            <v>12.4</v>
          </cell>
          <cell r="L47">
            <v>-2.8</v>
          </cell>
          <cell r="M47">
            <v>143139</v>
          </cell>
          <cell r="N47">
            <v>6.6</v>
          </cell>
          <cell r="O47">
            <v>130749</v>
          </cell>
          <cell r="P47">
            <v>12390</v>
          </cell>
          <cell r="Q47">
            <v>7.3</v>
          </cell>
          <cell r="R47">
            <v>-2.9</v>
          </cell>
          <cell r="S47">
            <v>2.5</v>
          </cell>
        </row>
        <row r="49">
          <cell r="C49">
            <v>403</v>
          </cell>
          <cell r="D49">
            <v>397</v>
          </cell>
          <cell r="E49">
            <v>21211</v>
          </cell>
          <cell r="F49">
            <v>20557</v>
          </cell>
          <cell r="G49">
            <v>144263</v>
          </cell>
          <cell r="H49">
            <v>8.1999999999999993</v>
          </cell>
          <cell r="I49">
            <v>107847</v>
          </cell>
          <cell r="J49">
            <v>36416</v>
          </cell>
          <cell r="K49">
            <v>11.6</v>
          </cell>
          <cell r="L49">
            <v>-0.8</v>
          </cell>
          <cell r="M49">
            <v>338030</v>
          </cell>
          <cell r="N49">
            <v>12.8</v>
          </cell>
          <cell r="O49">
            <v>262587</v>
          </cell>
          <cell r="P49">
            <v>75443</v>
          </cell>
          <cell r="Q49">
            <v>16</v>
          </cell>
          <cell r="R49">
            <v>3</v>
          </cell>
          <cell r="S49">
            <v>2.2999999999999998</v>
          </cell>
        </row>
        <row r="50">
          <cell r="C50">
            <v>511</v>
          </cell>
          <cell r="D50">
            <v>498</v>
          </cell>
          <cell r="E50">
            <v>30177</v>
          </cell>
          <cell r="F50">
            <v>28917</v>
          </cell>
          <cell r="G50">
            <v>207927</v>
          </cell>
          <cell r="H50">
            <v>-3.3</v>
          </cell>
          <cell r="I50">
            <v>173192</v>
          </cell>
          <cell r="J50">
            <v>34735</v>
          </cell>
          <cell r="K50">
            <v>-1.7</v>
          </cell>
          <cell r="L50">
            <v>-11</v>
          </cell>
          <cell r="M50">
            <v>435242</v>
          </cell>
          <cell r="N50">
            <v>-6.4</v>
          </cell>
          <cell r="O50">
            <v>371461</v>
          </cell>
          <cell r="P50">
            <v>63781</v>
          </cell>
          <cell r="Q50">
            <v>-3.1</v>
          </cell>
          <cell r="R50">
            <v>-22.1</v>
          </cell>
          <cell r="S50">
            <v>2.1</v>
          </cell>
        </row>
        <row r="51">
          <cell r="C51">
            <v>550</v>
          </cell>
          <cell r="D51">
            <v>545</v>
          </cell>
          <cell r="E51">
            <v>28813</v>
          </cell>
          <cell r="F51">
            <v>28176</v>
          </cell>
          <cell r="G51">
            <v>190029</v>
          </cell>
          <cell r="H51">
            <v>1.7</v>
          </cell>
          <cell r="I51">
            <v>166945</v>
          </cell>
          <cell r="J51">
            <v>23084</v>
          </cell>
          <cell r="K51">
            <v>3.3</v>
          </cell>
          <cell r="L51">
            <v>-8.5</v>
          </cell>
          <cell r="M51">
            <v>477905</v>
          </cell>
          <cell r="N51">
            <v>5.3</v>
          </cell>
          <cell r="O51">
            <v>425343</v>
          </cell>
          <cell r="P51">
            <v>52562</v>
          </cell>
          <cell r="Q51">
            <v>6.9</v>
          </cell>
          <cell r="R51">
            <v>-6.1</v>
          </cell>
          <cell r="S51">
            <v>2.5</v>
          </cell>
        </row>
        <row r="52">
          <cell r="C52">
            <v>698</v>
          </cell>
          <cell r="D52">
            <v>687</v>
          </cell>
          <cell r="E52">
            <v>40079</v>
          </cell>
          <cell r="F52">
            <v>38699</v>
          </cell>
          <cell r="G52">
            <v>217431</v>
          </cell>
          <cell r="H52">
            <v>5.8</v>
          </cell>
          <cell r="I52">
            <v>195759</v>
          </cell>
          <cell r="J52">
            <v>21672</v>
          </cell>
          <cell r="K52">
            <v>5.9</v>
          </cell>
          <cell r="L52">
            <v>5</v>
          </cell>
          <cell r="M52">
            <v>652436</v>
          </cell>
          <cell r="N52">
            <v>1.6</v>
          </cell>
          <cell r="O52">
            <v>598840</v>
          </cell>
          <cell r="P52">
            <v>53596</v>
          </cell>
          <cell r="Q52">
            <v>2.5</v>
          </cell>
          <cell r="R52">
            <v>-7</v>
          </cell>
          <cell r="S52">
            <v>3</v>
          </cell>
        </row>
        <row r="53">
          <cell r="C53">
            <v>765</v>
          </cell>
          <cell r="D53">
            <v>756</v>
          </cell>
          <cell r="E53">
            <v>43185</v>
          </cell>
          <cell r="F53">
            <v>42259</v>
          </cell>
          <cell r="G53">
            <v>208304</v>
          </cell>
          <cell r="H53">
            <v>10.6</v>
          </cell>
          <cell r="I53">
            <v>183384</v>
          </cell>
          <cell r="J53">
            <v>24920</v>
          </cell>
          <cell r="K53">
            <v>12.5</v>
          </cell>
          <cell r="L53">
            <v>-1.4</v>
          </cell>
          <cell r="M53">
            <v>608899</v>
          </cell>
          <cell r="N53">
            <v>9.1999999999999993</v>
          </cell>
          <cell r="O53">
            <v>533475</v>
          </cell>
          <cell r="P53">
            <v>75424</v>
          </cell>
          <cell r="Q53">
            <v>11.6</v>
          </cell>
          <cell r="R53">
            <v>-5.0999999999999996</v>
          </cell>
          <cell r="S53">
            <v>2.9</v>
          </cell>
        </row>
        <row r="54">
          <cell r="C54">
            <v>92</v>
          </cell>
          <cell r="D54">
            <v>89</v>
          </cell>
          <cell r="E54">
            <v>4897</v>
          </cell>
          <cell r="F54">
            <v>4709</v>
          </cell>
          <cell r="G54">
            <v>21325</v>
          </cell>
          <cell r="H54">
            <v>-2.4</v>
          </cell>
          <cell r="I54">
            <v>18196</v>
          </cell>
          <cell r="J54">
            <v>3129</v>
          </cell>
          <cell r="K54">
            <v>1.5</v>
          </cell>
          <cell r="L54">
            <v>-20.3</v>
          </cell>
          <cell r="M54">
            <v>70680</v>
          </cell>
          <cell r="N54">
            <v>5.4</v>
          </cell>
          <cell r="O54">
            <v>62418</v>
          </cell>
          <cell r="P54">
            <v>8262</v>
          </cell>
          <cell r="Q54">
            <v>7.9</v>
          </cell>
          <cell r="R54">
            <v>-10.7</v>
          </cell>
          <cell r="S54">
            <v>3.3</v>
          </cell>
        </row>
        <row r="55">
          <cell r="C55">
            <v>175</v>
          </cell>
          <cell r="D55">
            <v>172</v>
          </cell>
          <cell r="E55">
            <v>10459</v>
          </cell>
          <cell r="F55">
            <v>10012</v>
          </cell>
          <cell r="G55">
            <v>56645</v>
          </cell>
          <cell r="H55">
            <v>-5.6</v>
          </cell>
          <cell r="I55">
            <v>51652</v>
          </cell>
          <cell r="J55">
            <v>4993</v>
          </cell>
          <cell r="K55">
            <v>2.5</v>
          </cell>
          <cell r="L55">
            <v>-47.9</v>
          </cell>
          <cell r="M55">
            <v>138965</v>
          </cell>
          <cell r="N55">
            <v>-8.1999999999999993</v>
          </cell>
          <cell r="O55">
            <v>128202</v>
          </cell>
          <cell r="P55">
            <v>10763</v>
          </cell>
          <cell r="Q55">
            <v>-2.1</v>
          </cell>
          <cell r="R55">
            <v>-47.1</v>
          </cell>
          <cell r="S55">
            <v>2.5</v>
          </cell>
        </row>
        <row r="57">
          <cell r="C57">
            <v>415</v>
          </cell>
          <cell r="D57">
            <v>409</v>
          </cell>
          <cell r="E57">
            <v>21315</v>
          </cell>
          <cell r="F57">
            <v>20730</v>
          </cell>
          <cell r="G57">
            <v>148044</v>
          </cell>
          <cell r="H57">
            <v>10.9</v>
          </cell>
          <cell r="I57">
            <v>100019</v>
          </cell>
          <cell r="J57">
            <v>48025</v>
          </cell>
          <cell r="K57">
            <v>13.1</v>
          </cell>
          <cell r="L57">
            <v>6.5</v>
          </cell>
          <cell r="M57">
            <v>367535</v>
          </cell>
          <cell r="N57">
            <v>8.6</v>
          </cell>
          <cell r="O57">
            <v>250655</v>
          </cell>
          <cell r="P57">
            <v>116880</v>
          </cell>
          <cell r="Q57">
            <v>9.6</v>
          </cell>
          <cell r="R57">
            <v>6.6</v>
          </cell>
          <cell r="S57">
            <v>2.5</v>
          </cell>
        </row>
        <row r="58">
          <cell r="C58">
            <v>518</v>
          </cell>
          <cell r="D58">
            <v>507</v>
          </cell>
          <cell r="E58">
            <v>30506</v>
          </cell>
          <cell r="F58">
            <v>29152</v>
          </cell>
          <cell r="G58">
            <v>196526</v>
          </cell>
          <cell r="H58">
            <v>5.8</v>
          </cell>
          <cell r="I58">
            <v>159542</v>
          </cell>
          <cell r="J58">
            <v>36984</v>
          </cell>
          <cell r="K58">
            <v>6.6</v>
          </cell>
          <cell r="L58">
            <v>2.2999999999999998</v>
          </cell>
          <cell r="M58">
            <v>447849</v>
          </cell>
          <cell r="N58">
            <v>3.5</v>
          </cell>
          <cell r="O58">
            <v>375863</v>
          </cell>
          <cell r="P58">
            <v>71986</v>
          </cell>
          <cell r="Q58">
            <v>3.9</v>
          </cell>
          <cell r="R58">
            <v>1.6</v>
          </cell>
          <cell r="S58">
            <v>2.2999999999999998</v>
          </cell>
        </row>
        <row r="59">
          <cell r="C59">
            <v>549</v>
          </cell>
          <cell r="D59">
            <v>541</v>
          </cell>
          <cell r="E59">
            <v>29127</v>
          </cell>
          <cell r="F59">
            <v>28365</v>
          </cell>
          <cell r="G59">
            <v>182683</v>
          </cell>
          <cell r="H59">
            <v>4.4000000000000004</v>
          </cell>
          <cell r="I59">
            <v>153089</v>
          </cell>
          <cell r="J59">
            <v>29594</v>
          </cell>
          <cell r="K59">
            <v>6.9</v>
          </cell>
          <cell r="L59">
            <v>-6.9</v>
          </cell>
          <cell r="M59">
            <v>453790</v>
          </cell>
          <cell r="N59">
            <v>6.1</v>
          </cell>
          <cell r="O59">
            <v>383949</v>
          </cell>
          <cell r="P59">
            <v>69841</v>
          </cell>
          <cell r="Q59">
            <v>7.9</v>
          </cell>
          <cell r="R59">
            <v>-2.6</v>
          </cell>
          <cell r="S59">
            <v>2.5</v>
          </cell>
        </row>
        <row r="60">
          <cell r="C60">
            <v>701</v>
          </cell>
          <cell r="D60">
            <v>688</v>
          </cell>
          <cell r="E60">
            <v>40219</v>
          </cell>
          <cell r="F60">
            <v>38717</v>
          </cell>
          <cell r="G60">
            <v>191761</v>
          </cell>
          <cell r="H60">
            <v>4.7</v>
          </cell>
          <cell r="I60">
            <v>170277</v>
          </cell>
          <cell r="J60">
            <v>21484</v>
          </cell>
          <cell r="K60">
            <v>5.7</v>
          </cell>
          <cell r="L60">
            <v>-2.9</v>
          </cell>
          <cell r="M60">
            <v>667327</v>
          </cell>
          <cell r="N60">
            <v>-1</v>
          </cell>
          <cell r="O60">
            <v>612455</v>
          </cell>
          <cell r="P60">
            <v>54872</v>
          </cell>
          <cell r="Q60">
            <v>0</v>
          </cell>
          <cell r="R60">
            <v>-10.6</v>
          </cell>
          <cell r="S60">
            <v>3.5</v>
          </cell>
        </row>
        <row r="61">
          <cell r="C61">
            <v>778</v>
          </cell>
          <cell r="D61">
            <v>769</v>
          </cell>
          <cell r="E61">
            <v>43421</v>
          </cell>
          <cell r="F61">
            <v>42421</v>
          </cell>
          <cell r="G61">
            <v>187483</v>
          </cell>
          <cell r="H61">
            <v>3.5</v>
          </cell>
          <cell r="I61">
            <v>157001</v>
          </cell>
          <cell r="J61">
            <v>30482</v>
          </cell>
          <cell r="K61">
            <v>3.2</v>
          </cell>
          <cell r="L61">
            <v>5.2</v>
          </cell>
          <cell r="M61">
            <v>661155</v>
          </cell>
          <cell r="N61">
            <v>3.5</v>
          </cell>
          <cell r="O61">
            <v>539750</v>
          </cell>
          <cell r="P61">
            <v>121405</v>
          </cell>
          <cell r="Q61">
            <v>2.5</v>
          </cell>
          <cell r="R61">
            <v>7.8</v>
          </cell>
          <cell r="S61">
            <v>3.5</v>
          </cell>
        </row>
        <row r="62">
          <cell r="C62">
            <v>97</v>
          </cell>
          <cell r="D62">
            <v>94</v>
          </cell>
          <cell r="E62">
            <v>4986</v>
          </cell>
          <cell r="F62">
            <v>4790</v>
          </cell>
          <cell r="G62">
            <v>19682</v>
          </cell>
          <cell r="H62">
            <v>5.5</v>
          </cell>
          <cell r="I62">
            <v>16615</v>
          </cell>
          <cell r="J62">
            <v>3067</v>
          </cell>
          <cell r="K62">
            <v>12.6</v>
          </cell>
          <cell r="L62">
            <v>-21.4</v>
          </cell>
          <cell r="M62">
            <v>71984</v>
          </cell>
          <cell r="N62">
            <v>12.2</v>
          </cell>
          <cell r="O62">
            <v>63726</v>
          </cell>
          <cell r="P62">
            <v>8258</v>
          </cell>
          <cell r="Q62">
            <v>16.600000000000001</v>
          </cell>
          <cell r="R62">
            <v>-13.5</v>
          </cell>
          <cell r="S62">
            <v>3.7</v>
          </cell>
        </row>
        <row r="63">
          <cell r="C63">
            <v>183</v>
          </cell>
          <cell r="D63">
            <v>180</v>
          </cell>
          <cell r="E63">
            <v>10588</v>
          </cell>
          <cell r="F63">
            <v>10215</v>
          </cell>
          <cell r="G63">
            <v>46224</v>
          </cell>
          <cell r="H63">
            <v>6.9</v>
          </cell>
          <cell r="I63">
            <v>40767</v>
          </cell>
          <cell r="J63">
            <v>5457</v>
          </cell>
          <cell r="K63">
            <v>11.4</v>
          </cell>
          <cell r="L63">
            <v>-17.8</v>
          </cell>
          <cell r="M63">
            <v>131698</v>
          </cell>
          <cell r="N63">
            <v>2.2999999999999998</v>
          </cell>
          <cell r="O63">
            <v>119348</v>
          </cell>
          <cell r="P63">
            <v>12350</v>
          </cell>
          <cell r="Q63">
            <v>4</v>
          </cell>
          <cell r="R63">
            <v>-11.4</v>
          </cell>
          <cell r="S63">
            <v>2.8</v>
          </cell>
        </row>
        <row r="65">
          <cell r="C65">
            <v>416</v>
          </cell>
          <cell r="D65">
            <v>409</v>
          </cell>
          <cell r="E65">
            <v>21409</v>
          </cell>
          <cell r="F65">
            <v>20754</v>
          </cell>
          <cell r="G65">
            <v>155139</v>
          </cell>
          <cell r="H65">
            <v>4.9000000000000004</v>
          </cell>
          <cell r="I65">
            <v>105154</v>
          </cell>
          <cell r="J65">
            <v>49985</v>
          </cell>
          <cell r="K65">
            <v>3.5</v>
          </cell>
          <cell r="L65">
            <v>7.9</v>
          </cell>
          <cell r="M65">
            <v>397824</v>
          </cell>
          <cell r="N65">
            <v>7.1</v>
          </cell>
          <cell r="O65">
            <v>270018</v>
          </cell>
          <cell r="P65">
            <v>127806</v>
          </cell>
          <cell r="Q65">
            <v>5.4</v>
          </cell>
          <cell r="R65">
            <v>10.7</v>
          </cell>
          <cell r="S65">
            <v>2.6</v>
          </cell>
        </row>
        <row r="66">
          <cell r="C66">
            <v>522</v>
          </cell>
          <cell r="D66">
            <v>509</v>
          </cell>
          <cell r="E66">
            <v>30562</v>
          </cell>
          <cell r="F66">
            <v>29023</v>
          </cell>
          <cell r="G66">
            <v>209638</v>
          </cell>
          <cell r="H66">
            <v>8.1</v>
          </cell>
          <cell r="I66">
            <v>167720</v>
          </cell>
          <cell r="J66">
            <v>41918</v>
          </cell>
          <cell r="K66">
            <v>4.9000000000000004</v>
          </cell>
          <cell r="L66">
            <v>23.3</v>
          </cell>
          <cell r="M66">
            <v>471808</v>
          </cell>
          <cell r="N66">
            <v>7.5</v>
          </cell>
          <cell r="O66">
            <v>391444</v>
          </cell>
          <cell r="P66">
            <v>80364</v>
          </cell>
          <cell r="Q66">
            <v>5.2</v>
          </cell>
          <cell r="R66">
            <v>19.899999999999999</v>
          </cell>
          <cell r="S66">
            <v>2.2999999999999998</v>
          </cell>
        </row>
        <row r="67">
          <cell r="C67">
            <v>548</v>
          </cell>
          <cell r="D67">
            <v>541</v>
          </cell>
          <cell r="E67">
            <v>28919</v>
          </cell>
          <cell r="F67">
            <v>28077</v>
          </cell>
          <cell r="G67">
            <v>194477</v>
          </cell>
          <cell r="H67">
            <v>-1.4</v>
          </cell>
          <cell r="I67">
            <v>166213</v>
          </cell>
          <cell r="J67">
            <v>28264</v>
          </cell>
          <cell r="K67">
            <v>-2.1</v>
          </cell>
          <cell r="L67">
            <v>2.8</v>
          </cell>
          <cell r="M67">
            <v>481816</v>
          </cell>
          <cell r="N67">
            <v>2.1</v>
          </cell>
          <cell r="O67">
            <v>411707</v>
          </cell>
          <cell r="P67">
            <v>70109</v>
          </cell>
          <cell r="Q67">
            <v>1.3</v>
          </cell>
          <cell r="R67">
            <v>6.9</v>
          </cell>
          <cell r="S67">
            <v>2.5</v>
          </cell>
        </row>
        <row r="68">
          <cell r="C68">
            <v>705</v>
          </cell>
          <cell r="D68">
            <v>692</v>
          </cell>
          <cell r="E68">
            <v>40326</v>
          </cell>
          <cell r="F68">
            <v>39054</v>
          </cell>
          <cell r="G68">
            <v>210610</v>
          </cell>
          <cell r="H68">
            <v>1.5</v>
          </cell>
          <cell r="I68">
            <v>187613</v>
          </cell>
          <cell r="J68">
            <v>22997</v>
          </cell>
          <cell r="K68">
            <v>2.2999999999999998</v>
          </cell>
          <cell r="L68">
            <v>-5</v>
          </cell>
          <cell r="M68">
            <v>704364</v>
          </cell>
          <cell r="N68">
            <v>1.4</v>
          </cell>
          <cell r="O68">
            <v>640979</v>
          </cell>
          <cell r="P68">
            <v>63385</v>
          </cell>
          <cell r="Q68">
            <v>1.2</v>
          </cell>
          <cell r="R68">
            <v>3.7</v>
          </cell>
          <cell r="S68">
            <v>3.3</v>
          </cell>
        </row>
        <row r="69">
          <cell r="C69">
            <v>788</v>
          </cell>
          <cell r="D69">
            <v>777</v>
          </cell>
          <cell r="E69">
            <v>43577</v>
          </cell>
          <cell r="F69">
            <v>42582</v>
          </cell>
          <cell r="G69">
            <v>206698</v>
          </cell>
          <cell r="H69">
            <v>-1.9</v>
          </cell>
          <cell r="I69">
            <v>168515</v>
          </cell>
          <cell r="J69">
            <v>38183</v>
          </cell>
          <cell r="K69">
            <v>-2.6</v>
          </cell>
          <cell r="L69">
            <v>1.4</v>
          </cell>
          <cell r="M69">
            <v>705811</v>
          </cell>
          <cell r="N69">
            <v>1.2</v>
          </cell>
          <cell r="O69">
            <v>545511</v>
          </cell>
          <cell r="P69">
            <v>160300</v>
          </cell>
          <cell r="Q69">
            <v>1.2</v>
          </cell>
          <cell r="R69">
            <v>1.1000000000000001</v>
          </cell>
          <cell r="S69">
            <v>3.4</v>
          </cell>
        </row>
        <row r="70">
          <cell r="C70">
            <v>97</v>
          </cell>
          <cell r="D70">
            <v>94</v>
          </cell>
          <cell r="E70">
            <v>4929</v>
          </cell>
          <cell r="F70">
            <v>4727</v>
          </cell>
          <cell r="G70">
            <v>19656</v>
          </cell>
          <cell r="H70">
            <v>-1.7</v>
          </cell>
          <cell r="I70">
            <v>16821</v>
          </cell>
          <cell r="J70">
            <v>2835</v>
          </cell>
          <cell r="K70">
            <v>1.3</v>
          </cell>
          <cell r="L70">
            <v>-16.399999999999999</v>
          </cell>
          <cell r="M70">
            <v>71060</v>
          </cell>
          <cell r="N70">
            <v>6.9</v>
          </cell>
          <cell r="O70">
            <v>62965</v>
          </cell>
          <cell r="P70">
            <v>8095</v>
          </cell>
          <cell r="Q70">
            <v>9</v>
          </cell>
          <cell r="R70">
            <v>-6.8</v>
          </cell>
          <cell r="S70">
            <v>3.6</v>
          </cell>
        </row>
        <row r="71">
          <cell r="C71">
            <v>185</v>
          </cell>
          <cell r="D71">
            <v>182</v>
          </cell>
          <cell r="E71">
            <v>10615</v>
          </cell>
          <cell r="F71">
            <v>10252</v>
          </cell>
          <cell r="G71">
            <v>48881</v>
          </cell>
          <cell r="H71">
            <v>-8.4</v>
          </cell>
          <cell r="I71">
            <v>42602</v>
          </cell>
          <cell r="J71">
            <v>6279</v>
          </cell>
          <cell r="K71">
            <v>-7.7</v>
          </cell>
          <cell r="L71">
            <v>-13</v>
          </cell>
          <cell r="M71">
            <v>139466</v>
          </cell>
          <cell r="N71">
            <v>-4.4000000000000004</v>
          </cell>
          <cell r="O71">
            <v>124856</v>
          </cell>
          <cell r="P71">
            <v>14610</v>
          </cell>
          <cell r="Q71">
            <v>-3.7</v>
          </cell>
          <cell r="R71">
            <v>-10.3</v>
          </cell>
          <cell r="S71">
            <v>2.9</v>
          </cell>
        </row>
        <row r="73">
          <cell r="C73">
            <v>418</v>
          </cell>
          <cell r="D73">
            <v>411</v>
          </cell>
          <cell r="E73">
            <v>21522</v>
          </cell>
          <cell r="F73">
            <v>20746</v>
          </cell>
          <cell r="G73">
            <v>147567</v>
          </cell>
          <cell r="H73">
            <v>11</v>
          </cell>
          <cell r="I73">
            <v>108920</v>
          </cell>
          <cell r="J73">
            <v>38647</v>
          </cell>
          <cell r="K73">
            <v>8.6</v>
          </cell>
          <cell r="L73">
            <v>18.3</v>
          </cell>
          <cell r="M73">
            <v>335134</v>
          </cell>
          <cell r="N73">
            <v>10.7</v>
          </cell>
          <cell r="O73">
            <v>251549</v>
          </cell>
          <cell r="P73">
            <v>83585</v>
          </cell>
          <cell r="Q73">
            <v>9.1</v>
          </cell>
          <cell r="R73">
            <v>15.6</v>
          </cell>
          <cell r="S73">
            <v>2.2999999999999998</v>
          </cell>
        </row>
        <row r="74">
          <cell r="C74">
            <v>523</v>
          </cell>
          <cell r="D74">
            <v>510</v>
          </cell>
          <cell r="E74">
            <v>30578</v>
          </cell>
          <cell r="F74">
            <v>29092</v>
          </cell>
          <cell r="G74">
            <v>221423</v>
          </cell>
          <cell r="H74">
            <v>10</v>
          </cell>
          <cell r="I74">
            <v>183017</v>
          </cell>
          <cell r="J74">
            <v>38406</v>
          </cell>
          <cell r="K74">
            <v>9</v>
          </cell>
          <cell r="L74">
            <v>15</v>
          </cell>
          <cell r="M74">
            <v>449741</v>
          </cell>
          <cell r="N74">
            <v>6.8</v>
          </cell>
          <cell r="O74">
            <v>376622</v>
          </cell>
          <cell r="P74">
            <v>73119</v>
          </cell>
          <cell r="Q74">
            <v>5.2</v>
          </cell>
          <cell r="R74">
            <v>16</v>
          </cell>
          <cell r="S74">
            <v>2</v>
          </cell>
        </row>
        <row r="75">
          <cell r="C75">
            <v>550</v>
          </cell>
          <cell r="D75">
            <v>544</v>
          </cell>
          <cell r="E75">
            <v>29015</v>
          </cell>
          <cell r="F75">
            <v>28385</v>
          </cell>
          <cell r="G75">
            <v>192936</v>
          </cell>
          <cell r="H75">
            <v>0.9</v>
          </cell>
          <cell r="I75">
            <v>171428</v>
          </cell>
          <cell r="J75">
            <v>21508</v>
          </cell>
          <cell r="K75">
            <v>2.9</v>
          </cell>
          <cell r="L75">
            <v>-12.6</v>
          </cell>
          <cell r="M75">
            <v>455270</v>
          </cell>
          <cell r="N75">
            <v>-2.5</v>
          </cell>
          <cell r="O75">
            <v>402897</v>
          </cell>
          <cell r="P75">
            <v>52373</v>
          </cell>
          <cell r="Q75">
            <v>-2.4</v>
          </cell>
          <cell r="R75">
            <v>-3.1</v>
          </cell>
          <cell r="S75">
            <v>2.4</v>
          </cell>
        </row>
        <row r="76">
          <cell r="C76">
            <v>708</v>
          </cell>
          <cell r="D76">
            <v>693</v>
          </cell>
          <cell r="E76">
            <v>40348</v>
          </cell>
          <cell r="F76">
            <v>38973</v>
          </cell>
          <cell r="G76">
            <v>221338</v>
          </cell>
          <cell r="H76">
            <v>4.4000000000000004</v>
          </cell>
          <cell r="I76">
            <v>194299</v>
          </cell>
          <cell r="J76">
            <v>27039</v>
          </cell>
          <cell r="K76">
            <v>2.7</v>
          </cell>
          <cell r="L76">
            <v>18.5</v>
          </cell>
          <cell r="M76">
            <v>668212</v>
          </cell>
          <cell r="N76">
            <v>3.3</v>
          </cell>
          <cell r="O76">
            <v>604615</v>
          </cell>
          <cell r="P76">
            <v>63597</v>
          </cell>
          <cell r="Q76">
            <v>1.9</v>
          </cell>
          <cell r="R76">
            <v>18.5</v>
          </cell>
          <cell r="S76">
            <v>3</v>
          </cell>
        </row>
        <row r="77">
          <cell r="C77">
            <v>795</v>
          </cell>
          <cell r="D77">
            <v>781</v>
          </cell>
          <cell r="E77">
            <v>43565</v>
          </cell>
          <cell r="F77">
            <v>42858</v>
          </cell>
          <cell r="G77">
            <v>205430</v>
          </cell>
          <cell r="H77">
            <v>1.3</v>
          </cell>
          <cell r="I77">
            <v>179790</v>
          </cell>
          <cell r="J77">
            <v>25640</v>
          </cell>
          <cell r="K77">
            <v>1.2</v>
          </cell>
          <cell r="L77">
            <v>2</v>
          </cell>
          <cell r="M77">
            <v>591186</v>
          </cell>
          <cell r="N77">
            <v>1.8</v>
          </cell>
          <cell r="O77">
            <v>508893</v>
          </cell>
          <cell r="P77">
            <v>82293</v>
          </cell>
          <cell r="Q77">
            <v>2</v>
          </cell>
          <cell r="R77">
            <v>0.3</v>
          </cell>
          <cell r="S77">
            <v>2.9</v>
          </cell>
        </row>
        <row r="78">
          <cell r="C78">
            <v>97</v>
          </cell>
          <cell r="D78">
            <v>94</v>
          </cell>
          <cell r="E78">
            <v>4937</v>
          </cell>
          <cell r="F78">
            <v>4820</v>
          </cell>
          <cell r="G78">
            <v>23546</v>
          </cell>
          <cell r="H78">
            <v>1.7</v>
          </cell>
          <cell r="I78">
            <v>20356</v>
          </cell>
          <cell r="J78">
            <v>3190</v>
          </cell>
          <cell r="K78">
            <v>3.6</v>
          </cell>
          <cell r="L78">
            <v>-9.3000000000000007</v>
          </cell>
          <cell r="M78">
            <v>74248</v>
          </cell>
          <cell r="N78">
            <v>5.9</v>
          </cell>
          <cell r="O78">
            <v>65026</v>
          </cell>
          <cell r="P78">
            <v>9222</v>
          </cell>
          <cell r="Q78">
            <v>5.3</v>
          </cell>
          <cell r="R78">
            <v>10.5</v>
          </cell>
          <cell r="S78">
            <v>3.2</v>
          </cell>
        </row>
        <row r="79">
          <cell r="C79">
            <v>188</v>
          </cell>
          <cell r="D79">
            <v>185</v>
          </cell>
          <cell r="E79">
            <v>10678</v>
          </cell>
          <cell r="F79">
            <v>10293</v>
          </cell>
          <cell r="G79">
            <v>59156</v>
          </cell>
          <cell r="H79">
            <v>5.8</v>
          </cell>
          <cell r="I79">
            <v>53624</v>
          </cell>
          <cell r="J79">
            <v>5532</v>
          </cell>
          <cell r="K79">
            <v>7.8</v>
          </cell>
          <cell r="L79">
            <v>-10.3</v>
          </cell>
          <cell r="M79">
            <v>141672</v>
          </cell>
          <cell r="N79">
            <v>2.6</v>
          </cell>
          <cell r="O79">
            <v>130864</v>
          </cell>
          <cell r="P79">
            <v>10808</v>
          </cell>
          <cell r="Q79">
            <v>4.5999999999999996</v>
          </cell>
          <cell r="R79">
            <v>-16.2</v>
          </cell>
          <cell r="S79">
            <v>2.4</v>
          </cell>
        </row>
        <row r="81">
          <cell r="C81">
            <v>415</v>
          </cell>
          <cell r="D81">
            <v>405</v>
          </cell>
          <cell r="E81">
            <v>21478</v>
          </cell>
          <cell r="F81">
            <v>20501</v>
          </cell>
          <cell r="G81">
            <v>134580</v>
          </cell>
          <cell r="H81">
            <v>8.4</v>
          </cell>
          <cell r="I81">
            <v>96047</v>
          </cell>
          <cell r="J81">
            <v>38533</v>
          </cell>
          <cell r="K81">
            <v>5.8</v>
          </cell>
          <cell r="L81">
            <v>15.5</v>
          </cell>
          <cell r="M81">
            <v>318569</v>
          </cell>
          <cell r="N81">
            <v>5.8</v>
          </cell>
          <cell r="O81">
            <v>237650</v>
          </cell>
          <cell r="P81">
            <v>80919</v>
          </cell>
          <cell r="Q81">
            <v>2</v>
          </cell>
          <cell r="R81">
            <v>18.600000000000001</v>
          </cell>
          <cell r="S81">
            <v>2.4</v>
          </cell>
        </row>
        <row r="82">
          <cell r="C82">
            <v>527</v>
          </cell>
          <cell r="D82">
            <v>511</v>
          </cell>
          <cell r="E82">
            <v>30932</v>
          </cell>
          <cell r="F82">
            <v>29499</v>
          </cell>
          <cell r="G82">
            <v>203923</v>
          </cell>
          <cell r="H82">
            <v>15.2</v>
          </cell>
          <cell r="I82">
            <v>164315</v>
          </cell>
          <cell r="J82">
            <v>39608</v>
          </cell>
          <cell r="K82">
            <v>12.5</v>
          </cell>
          <cell r="L82">
            <v>28.1</v>
          </cell>
          <cell r="M82">
            <v>457253</v>
          </cell>
          <cell r="N82">
            <v>15.2</v>
          </cell>
          <cell r="O82">
            <v>368929</v>
          </cell>
          <cell r="P82">
            <v>88324</v>
          </cell>
          <cell r="Q82">
            <v>10</v>
          </cell>
          <cell r="R82">
            <v>43.7</v>
          </cell>
          <cell r="S82">
            <v>2.2000000000000002</v>
          </cell>
        </row>
        <row r="83">
          <cell r="C83">
            <v>550</v>
          </cell>
          <cell r="D83">
            <v>543</v>
          </cell>
          <cell r="E83">
            <v>29043</v>
          </cell>
          <cell r="F83">
            <v>28032</v>
          </cell>
          <cell r="G83">
            <v>168930</v>
          </cell>
          <cell r="H83">
            <v>2.6</v>
          </cell>
          <cell r="I83">
            <v>147596</v>
          </cell>
          <cell r="J83">
            <v>21334</v>
          </cell>
          <cell r="K83">
            <v>0.2</v>
          </cell>
          <cell r="L83">
            <v>23</v>
          </cell>
          <cell r="M83">
            <v>427607</v>
          </cell>
          <cell r="N83">
            <v>-3.1</v>
          </cell>
          <cell r="O83">
            <v>380327</v>
          </cell>
          <cell r="P83">
            <v>47280</v>
          </cell>
          <cell r="Q83">
            <v>-4.9000000000000004</v>
          </cell>
          <cell r="R83">
            <v>14.1</v>
          </cell>
          <cell r="S83">
            <v>2.5</v>
          </cell>
        </row>
        <row r="84">
          <cell r="C84">
            <v>708</v>
          </cell>
          <cell r="D84">
            <v>691</v>
          </cell>
          <cell r="E84">
            <v>40382</v>
          </cell>
          <cell r="F84">
            <v>38995</v>
          </cell>
          <cell r="G84">
            <v>185501</v>
          </cell>
          <cell r="H84">
            <v>1</v>
          </cell>
          <cell r="I84">
            <v>168313</v>
          </cell>
          <cell r="J84">
            <v>17188</v>
          </cell>
          <cell r="K84">
            <v>0.9</v>
          </cell>
          <cell r="L84">
            <v>1.8</v>
          </cell>
          <cell r="M84">
            <v>613558</v>
          </cell>
          <cell r="N84">
            <v>-1.1000000000000001</v>
          </cell>
          <cell r="O84">
            <v>573143</v>
          </cell>
          <cell r="P84">
            <v>40415</v>
          </cell>
          <cell r="Q84">
            <v>-1.7</v>
          </cell>
          <cell r="R84">
            <v>8.8000000000000007</v>
          </cell>
          <cell r="S84">
            <v>3.3</v>
          </cell>
        </row>
        <row r="85">
          <cell r="C85">
            <v>795</v>
          </cell>
          <cell r="D85">
            <v>783</v>
          </cell>
          <cell r="E85">
            <v>43676</v>
          </cell>
          <cell r="F85">
            <v>42971</v>
          </cell>
          <cell r="G85">
            <v>202755</v>
          </cell>
          <cell r="H85">
            <v>6.1</v>
          </cell>
          <cell r="I85">
            <v>176694</v>
          </cell>
          <cell r="J85">
            <v>26061</v>
          </cell>
          <cell r="K85">
            <v>4.5999999999999996</v>
          </cell>
          <cell r="L85">
            <v>17.899999999999999</v>
          </cell>
          <cell r="M85">
            <v>634085</v>
          </cell>
          <cell r="N85">
            <v>1.3</v>
          </cell>
          <cell r="O85">
            <v>554469</v>
          </cell>
          <cell r="P85">
            <v>79616</v>
          </cell>
          <cell r="Q85">
            <v>1.3</v>
          </cell>
          <cell r="R85">
            <v>0.7</v>
          </cell>
          <cell r="S85">
            <v>3.1</v>
          </cell>
        </row>
        <row r="86">
          <cell r="C86">
            <v>98</v>
          </cell>
          <cell r="D86">
            <v>97</v>
          </cell>
          <cell r="E86">
            <v>4945</v>
          </cell>
          <cell r="F86">
            <v>4881</v>
          </cell>
          <cell r="G86">
            <v>21861</v>
          </cell>
          <cell r="H86">
            <v>6.1</v>
          </cell>
          <cell r="I86">
            <v>19158</v>
          </cell>
          <cell r="J86">
            <v>2703</v>
          </cell>
          <cell r="K86">
            <v>8.6999999999999993</v>
          </cell>
          <cell r="L86">
            <v>-9.4</v>
          </cell>
          <cell r="M86">
            <v>73249</v>
          </cell>
          <cell r="N86">
            <v>10.8</v>
          </cell>
          <cell r="O86">
            <v>66988</v>
          </cell>
          <cell r="P86">
            <v>6261</v>
          </cell>
          <cell r="Q86">
            <v>12</v>
          </cell>
          <cell r="R86">
            <v>-0.4</v>
          </cell>
          <cell r="S86">
            <v>3.4</v>
          </cell>
        </row>
        <row r="87">
          <cell r="C87">
            <v>189</v>
          </cell>
          <cell r="D87">
            <v>184</v>
          </cell>
          <cell r="E87">
            <v>10701</v>
          </cell>
          <cell r="F87">
            <v>10372</v>
          </cell>
          <cell r="G87">
            <v>56621</v>
          </cell>
          <cell r="H87">
            <v>15.3</v>
          </cell>
          <cell r="I87">
            <v>49725</v>
          </cell>
          <cell r="J87">
            <v>6896</v>
          </cell>
          <cell r="K87">
            <v>12.9</v>
          </cell>
          <cell r="L87">
            <v>35.9</v>
          </cell>
          <cell r="M87">
            <v>145017</v>
          </cell>
          <cell r="N87">
            <v>9.1999999999999993</v>
          </cell>
          <cell r="O87">
            <v>129470</v>
          </cell>
          <cell r="P87">
            <v>15547</v>
          </cell>
          <cell r="Q87">
            <v>5.8</v>
          </cell>
          <cell r="R87">
            <v>48.9</v>
          </cell>
          <cell r="S87">
            <v>2.6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361</v>
      </c>
      <c r="E9" s="89">
        <f>'[1]AÜ ländlic'!E9</f>
        <v>20852</v>
      </c>
      <c r="F9" s="89">
        <f>'[1]AÜ ländlic'!F9</f>
        <v>19655</v>
      </c>
      <c r="G9" s="89">
        <f>'[1]AÜ ländlic'!G9</f>
        <v>64406</v>
      </c>
      <c r="H9" s="89">
        <f>'[1]AÜ ländlic'!H9</f>
        <v>-4</v>
      </c>
      <c r="I9" s="89">
        <f>'[1]AÜ ländlic'!I9</f>
        <v>45895</v>
      </c>
      <c r="J9" s="89">
        <f>'[1]AÜ ländlic'!J9</f>
        <v>18511</v>
      </c>
      <c r="K9" s="89">
        <f>'[1]AÜ ländlic'!K9</f>
        <v>-7.8</v>
      </c>
      <c r="L9" s="89">
        <f>'[1]AÜ ländlic'!L9</f>
        <v>10.1</v>
      </c>
      <c r="M9" s="89">
        <f>'[1]AÜ ländlic'!M9</f>
        <v>160236</v>
      </c>
      <c r="N9" s="89">
        <f>'[1]AÜ ländlic'!N9</f>
        <v>-3</v>
      </c>
      <c r="O9" s="89">
        <f>'[1]AÜ ländlic'!O9</f>
        <v>124640</v>
      </c>
      <c r="P9" s="89">
        <f>'[1]AÜ ländlic'!P9</f>
        <v>35596</v>
      </c>
      <c r="Q9" s="89">
        <f>'[1]AÜ ländlic'!Q9</f>
        <v>-4.5999999999999996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120941</v>
      </c>
      <c r="H10" s="89">
        <f>'[1]AÜ ländlic'!H10</f>
        <v>-0.2</v>
      </c>
      <c r="I10" s="89">
        <f>'[1]AÜ ländlic'!I10</f>
        <v>99520</v>
      </c>
      <c r="J10" s="89">
        <f>'[1]AÜ ländlic'!J10</f>
        <v>21421</v>
      </c>
      <c r="K10" s="89">
        <f>'[1]AÜ ländlic'!K10</f>
        <v>-1.1000000000000001</v>
      </c>
      <c r="L10" s="89">
        <f>'[1]AÜ ländlic'!L10</f>
        <v>7.2</v>
      </c>
      <c r="M10" s="89">
        <f>'[1]AÜ ländlic'!M10</f>
        <v>267498</v>
      </c>
      <c r="N10" s="89">
        <f>'[1]AÜ ländlic'!N10</f>
        <v>-4.9000000000000004</v>
      </c>
      <c r="O10" s="89">
        <f>'[1]AÜ ländlic'!O10</f>
        <v>223726</v>
      </c>
      <c r="P10" s="89">
        <f>'[1]AÜ ländlic'!P10</f>
        <v>43772</v>
      </c>
      <c r="Q10" s="89">
        <f>'[1]AÜ ländlic'!Q10</f>
        <v>-6.7</v>
      </c>
      <c r="R10" s="89">
        <f>'[1]AÜ ländlic'!R10</f>
        <v>6.6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27468</v>
      </c>
      <c r="G11" s="89">
        <f>'[1]AÜ ländlic'!G11</f>
        <v>100533</v>
      </c>
      <c r="H11" s="89">
        <f>'[1]AÜ ländlic'!H11</f>
        <v>1.4</v>
      </c>
      <c r="I11" s="89">
        <f>'[1]AÜ ländlic'!I11</f>
        <v>87174</v>
      </c>
      <c r="J11" s="89">
        <f>'[1]AÜ ländlic'!J11</f>
        <v>13359</v>
      </c>
      <c r="K11" s="89">
        <f>'[1]AÜ ländlic'!K11</f>
        <v>-2.6</v>
      </c>
      <c r="L11" s="89">
        <f>'[1]AÜ ländlic'!L11</f>
        <v>38.4</v>
      </c>
      <c r="M11" s="89">
        <f>'[1]AÜ ländlic'!M11</f>
        <v>267593</v>
      </c>
      <c r="N11" s="89">
        <f>'[1]AÜ ländlic'!N11</f>
        <v>-1.2</v>
      </c>
      <c r="O11" s="89">
        <f>'[1]AÜ ländlic'!O11</f>
        <v>237692</v>
      </c>
      <c r="P11" s="89">
        <f>'[1]AÜ ländlic'!P11</f>
        <v>29901</v>
      </c>
      <c r="Q11" s="89">
        <f>'[1]AÜ ländlic'!Q11</f>
        <v>-3.2</v>
      </c>
      <c r="R11" s="89">
        <f>'[1]AÜ ländlic'!R11</f>
        <v>19.3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114751</v>
      </c>
      <c r="H12" s="89">
        <f>'[1]AÜ ländlic'!H12</f>
        <v>4.5</v>
      </c>
      <c r="I12" s="89">
        <f>'[1]AÜ ländlic'!I12</f>
        <v>105075</v>
      </c>
      <c r="J12" s="89">
        <f>'[1]AÜ ländlic'!J12</f>
        <v>9676</v>
      </c>
      <c r="K12" s="89">
        <f>'[1]AÜ ländlic'!K12</f>
        <v>4.9000000000000004</v>
      </c>
      <c r="L12" s="89">
        <f>'[1]AÜ ländlic'!L12</f>
        <v>0.8</v>
      </c>
      <c r="M12" s="89">
        <f>'[1]AÜ ländlic'!M12</f>
        <v>422433</v>
      </c>
      <c r="N12" s="89">
        <f>'[1]AÜ ländlic'!N12</f>
        <v>1.3</v>
      </c>
      <c r="O12" s="89">
        <f>'[1]AÜ ländlic'!O12</f>
        <v>398711</v>
      </c>
      <c r="P12" s="89">
        <f>'[1]AÜ ländlic'!P12</f>
        <v>23722</v>
      </c>
      <c r="Q12" s="89">
        <f>'[1]AÜ ländlic'!Q12</f>
        <v>1.5</v>
      </c>
      <c r="R12" s="89">
        <f>'[1]AÜ ländlic'!R12</f>
        <v>-3.1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728</v>
      </c>
      <c r="E13" s="89">
        <f>'[1]AÜ ländlic'!E13</f>
        <v>43211</v>
      </c>
      <c r="F13" s="89">
        <f>'[1]AÜ ländlic'!F13</f>
        <v>41785</v>
      </c>
      <c r="G13" s="89">
        <f>'[1]AÜ ländlic'!G13</f>
        <v>155858</v>
      </c>
      <c r="H13" s="89">
        <f>'[1]AÜ ländlic'!H13</f>
        <v>4.9000000000000004</v>
      </c>
      <c r="I13" s="89">
        <f>'[1]AÜ ländlic'!I13</f>
        <v>122669</v>
      </c>
      <c r="J13" s="89">
        <f>'[1]AÜ ländlic'!J13</f>
        <v>33189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460943</v>
      </c>
      <c r="N13" s="89">
        <f>'[1]AÜ ländlic'!N13</f>
        <v>1.2</v>
      </c>
      <c r="O13" s="89">
        <f>'[1]AÜ ländlic'!O13</f>
        <v>367257</v>
      </c>
      <c r="P13" s="89">
        <f>'[1]AÜ ländlic'!P13</f>
        <v>93686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13574</v>
      </c>
      <c r="H14" s="89">
        <f>'[1]AÜ ländlic'!H14</f>
        <v>-0.6</v>
      </c>
      <c r="I14" s="89">
        <f>'[1]AÜ ländlic'!I14</f>
        <v>11557</v>
      </c>
      <c r="J14" s="89">
        <f>'[1]AÜ ländlic'!J14</f>
        <v>2017</v>
      </c>
      <c r="K14" s="89">
        <f>'[1]AÜ ländlic'!K14</f>
        <v>-1.3</v>
      </c>
      <c r="L14" s="89">
        <f>'[1]AÜ ländlic'!L14</f>
        <v>3.6</v>
      </c>
      <c r="M14" s="89">
        <f>'[1]AÜ ländlic'!M14</f>
        <v>52179</v>
      </c>
      <c r="N14" s="89">
        <f>'[1]AÜ ländlic'!N14</f>
        <v>28.2</v>
      </c>
      <c r="O14" s="89">
        <f>'[1]AÜ ländlic'!O14</f>
        <v>47695</v>
      </c>
      <c r="P14" s="89">
        <f>'[1]AÜ ländlic'!P14</f>
        <v>4484</v>
      </c>
      <c r="Q14" s="89">
        <f>'[1]AÜ ländlic'!Q14</f>
        <v>30.1</v>
      </c>
      <c r="R14" s="89">
        <f>'[1]AÜ ländlic'!R14</f>
        <v>10.8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9929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602462</v>
      </c>
      <c r="H16" s="33">
        <f>G16/'2024'!G16*100-100</f>
        <v>1.9439095459360374</v>
      </c>
      <c r="I16" s="31">
        <f>SUM(I9:I15)</f>
        <v>501140</v>
      </c>
      <c r="J16" s="31">
        <f>SUM(J9:J15)</f>
        <v>101322</v>
      </c>
      <c r="K16" s="33">
        <f>I16/'2024'!I16*100-100</f>
        <v>1.4554075201791221</v>
      </c>
      <c r="L16" s="33">
        <f>J16/'2024'!J16*100-100</f>
        <v>4.4309081351844242</v>
      </c>
      <c r="M16" s="31">
        <f>SUM(M9:M15)</f>
        <v>1722427</v>
      </c>
      <c r="N16" s="33">
        <f>M16/'2024'!M16*100-100</f>
        <v>-3.5982767736456367E-2</v>
      </c>
      <c r="O16" s="31">
        <f>SUM(O9:O15)</f>
        <v>1484247</v>
      </c>
      <c r="P16" s="31">
        <f>SUM(P9:P15)</f>
        <v>238180</v>
      </c>
      <c r="Q16" s="33">
        <f>O16/'2024'!O16*100-100</f>
        <v>0.38157587726269071</v>
      </c>
      <c r="R16" s="33">
        <f>P16/'2024'!P16*100-100</f>
        <v>-2.561752890256173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366</v>
      </c>
      <c r="E20" s="90">
        <f>'[1]AÜ ländlic'!E17</f>
        <v>20753</v>
      </c>
      <c r="F20" s="90">
        <f>'[1]AÜ ländlic'!F17</f>
        <v>19742</v>
      </c>
      <c r="G20" s="90">
        <f>'[1]AÜ ländlic'!G17</f>
        <v>69238</v>
      </c>
      <c r="H20" s="90">
        <f>'[1]AÜ ländlic'!H17</f>
        <v>-5.2</v>
      </c>
      <c r="I20" s="90">
        <f>'[1]AÜ ländlic'!I17</f>
        <v>48883</v>
      </c>
      <c r="J20" s="90">
        <f>'[1]AÜ ländlic'!J17</f>
        <v>20355</v>
      </c>
      <c r="K20" s="90">
        <f>'[1]AÜ ländlic'!K17</f>
        <v>-8.1</v>
      </c>
      <c r="L20" s="90">
        <f>'[1]AÜ ländlic'!L17</f>
        <v>7.2</v>
      </c>
      <c r="M20" s="90">
        <f>'[1]AÜ ländlic'!M17</f>
        <v>159519</v>
      </c>
      <c r="N20" s="90">
        <f>'[1]AÜ ländlic'!N17</f>
        <v>-7.1</v>
      </c>
      <c r="O20" s="90">
        <f>'[1]AÜ ländlic'!O17</f>
        <v>121669</v>
      </c>
      <c r="P20" s="90">
        <f>'[1]AÜ ländlic'!P17</f>
        <v>37850</v>
      </c>
      <c r="Q20" s="90">
        <f>'[1]AÜ ländlic'!Q17</f>
        <v>-7.1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476</v>
      </c>
      <c r="E21" s="90">
        <f>'[1]AÜ ländlic'!E18</f>
        <v>30080</v>
      </c>
      <c r="F21" s="90">
        <f>'[1]AÜ ländlic'!F18</f>
        <v>28241</v>
      </c>
      <c r="G21" s="90">
        <f>'[1]AÜ ländlic'!G18</f>
        <v>125127</v>
      </c>
      <c r="H21" s="90">
        <f>'[1]AÜ ländlic'!H18</f>
        <v>4.0999999999999996</v>
      </c>
      <c r="I21" s="90">
        <f>'[1]AÜ ländlic'!I18</f>
        <v>104646</v>
      </c>
      <c r="J21" s="90">
        <f>'[1]AÜ ländlic'!J18</f>
        <v>20481</v>
      </c>
      <c r="K21" s="90">
        <f>'[1]AÜ ländlic'!K18</f>
        <v>4.2</v>
      </c>
      <c r="L21" s="90">
        <f>'[1]AÜ ländlic'!L18</f>
        <v>5.9</v>
      </c>
      <c r="M21" s="90">
        <f>'[1]AÜ ländlic'!M18</f>
        <v>272491</v>
      </c>
      <c r="N21" s="90">
        <f>'[1]AÜ ländlic'!N18</f>
        <v>0.6</v>
      </c>
      <c r="O21" s="90">
        <f>'[1]AÜ ländlic'!O18</f>
        <v>231957</v>
      </c>
      <c r="P21" s="90">
        <f>'[1]AÜ ländlic'!P18</f>
        <v>40534</v>
      </c>
      <c r="Q21" s="90">
        <f>'[1]AÜ ländlic'!Q18</f>
        <v>0.5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27607</v>
      </c>
      <c r="G22" s="90">
        <f>'[1]AÜ ländlic'!G19</f>
        <v>108682</v>
      </c>
      <c r="H22" s="90">
        <f>'[1]AÜ ländlic'!H19</f>
        <v>-1.4</v>
      </c>
      <c r="I22" s="90">
        <f>'[1]AÜ ländlic'!I19</f>
        <v>95746</v>
      </c>
      <c r="J22" s="90">
        <f>'[1]AÜ ländlic'!J19</f>
        <v>12936</v>
      </c>
      <c r="K22" s="90">
        <f>'[1]AÜ ländlic'!K19</f>
        <v>-2.2000000000000002</v>
      </c>
      <c r="L22" s="90">
        <f>'[1]AÜ ländlic'!L19</f>
        <v>5.7</v>
      </c>
      <c r="M22" s="90">
        <f>'[1]AÜ ländlic'!M19</f>
        <v>268033</v>
      </c>
      <c r="N22" s="90">
        <f>'[1]AÜ ländlic'!N19</f>
        <v>-1.9</v>
      </c>
      <c r="O22" s="90">
        <f>'[1]AÜ ländlic'!O19</f>
        <v>238045</v>
      </c>
      <c r="P22" s="90">
        <f>'[1]AÜ ländlic'!P19</f>
        <v>29988</v>
      </c>
      <c r="Q22" s="90">
        <f>'[1]AÜ ländlic'!Q19</f>
        <v>-2.4</v>
      </c>
      <c r="R22" s="90">
        <f>'[1]AÜ ländlic'!R19</f>
        <v>3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124389</v>
      </c>
      <c r="H23" s="90">
        <f>'[1]AÜ ländlic'!H20</f>
        <v>-0.1</v>
      </c>
      <c r="I23" s="90">
        <f>'[1]AÜ ländlic'!I20</f>
        <v>113375</v>
      </c>
      <c r="J23" s="90">
        <f>'[1]AÜ ländlic'!J20</f>
        <v>11014</v>
      </c>
      <c r="K23" s="90">
        <f>'[1]AÜ ländlic'!K20</f>
        <v>-1.1000000000000001</v>
      </c>
      <c r="L23" s="90">
        <f>'[1]AÜ ländlic'!L20</f>
        <v>11.5</v>
      </c>
      <c r="M23" s="90">
        <f>'[1]AÜ ländlic'!M20</f>
        <v>443088</v>
      </c>
      <c r="N23" s="90">
        <f>'[1]AÜ ländlic'!N20</f>
        <v>-1.7</v>
      </c>
      <c r="O23" s="90">
        <f>'[1]AÜ ländlic'!O20</f>
        <v>416450</v>
      </c>
      <c r="P23" s="90">
        <f>'[1]AÜ ländlic'!P20</f>
        <v>26638</v>
      </c>
      <c r="Q23" s="90">
        <f>'[1]AÜ ländlic'!Q20</f>
        <v>-1.7</v>
      </c>
      <c r="R23" s="90">
        <f>'[1]AÜ ländlic'!R20</f>
        <v>-1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727</v>
      </c>
      <c r="E24" s="90">
        <f>'[1]AÜ ländlic'!E21</f>
        <v>42995</v>
      </c>
      <c r="F24" s="90">
        <f>'[1]AÜ ländlic'!F21</f>
        <v>41651</v>
      </c>
      <c r="G24" s="90">
        <f>'[1]AÜ ländlic'!G21</f>
        <v>160680</v>
      </c>
      <c r="H24" s="90">
        <f>'[1]AÜ ländlic'!H21</f>
        <v>2.6</v>
      </c>
      <c r="I24" s="90">
        <f>'[1]AÜ ländlic'!I21</f>
        <v>113250</v>
      </c>
      <c r="J24" s="90">
        <f>'[1]AÜ ländlic'!J21</f>
        <v>47430</v>
      </c>
      <c r="K24" s="90">
        <f>'[1]AÜ ländlic'!K21</f>
        <v>-0.4</v>
      </c>
      <c r="L24" s="90">
        <f>'[1]AÜ ländlic'!L21</f>
        <v>10.7</v>
      </c>
      <c r="M24" s="90">
        <f>'[1]AÜ ländlic'!M21</f>
        <v>487594</v>
      </c>
      <c r="N24" s="90">
        <f>'[1]AÜ ländlic'!N21</f>
        <v>-2.1</v>
      </c>
      <c r="O24" s="90">
        <f>'[1]AÜ ländlic'!O21</f>
        <v>338788</v>
      </c>
      <c r="P24" s="90">
        <f>'[1]AÜ ländlic'!P21</f>
        <v>148806</v>
      </c>
      <c r="Q24" s="90">
        <f>'[1]AÜ ländlic'!Q21</f>
        <v>-2.2000000000000002</v>
      </c>
      <c r="R24" s="90">
        <f>'[1]AÜ ländlic'!R21</f>
        <v>-2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10434</v>
      </c>
      <c r="F26" s="90">
        <f>'[1]AÜ ländlic'!F23</f>
        <v>9952</v>
      </c>
      <c r="G26" s="90">
        <f>'[1]AÜ ländlic'!G23</f>
        <v>35852</v>
      </c>
      <c r="H26" s="90">
        <f>'[1]AÜ ländlic'!H23</f>
        <v>0.4</v>
      </c>
      <c r="I26" s="90">
        <f>'[1]AÜ ländlic'!I23</f>
        <v>32191</v>
      </c>
      <c r="J26" s="90">
        <f>'[1]AÜ ländlic'!J23</f>
        <v>3661</v>
      </c>
      <c r="K26" s="90">
        <f>'[1]AÜ ländlic'!K23</f>
        <v>1.3</v>
      </c>
      <c r="L26" s="90">
        <f>'[1]AÜ ländlic'!L23</f>
        <v>-6.5</v>
      </c>
      <c r="M26" s="90">
        <f>'[1]AÜ ländlic'!M23</f>
        <v>96221</v>
      </c>
      <c r="N26" s="90">
        <f>'[1]AÜ ländlic'!N23</f>
        <v>-3.1</v>
      </c>
      <c r="O26" s="90">
        <f>'[1]AÜ ländlic'!O23</f>
        <v>88444</v>
      </c>
      <c r="P26" s="90">
        <f>'[1]AÜ ländlic'!P23</f>
        <v>7777</v>
      </c>
      <c r="Q26" s="90">
        <f>'[1]AÜ ländlic'!Q23</f>
        <v>-2.1</v>
      </c>
      <c r="R26" s="90">
        <f>'[1]AÜ ländlic'!R23</f>
        <v>-12.8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639978</v>
      </c>
      <c r="H27" s="33">
        <f>G27/'2024'!G27*100-100</f>
        <v>0.8773478433573132</v>
      </c>
      <c r="I27" s="31">
        <f>SUM(I20:I26)</f>
        <v>521707</v>
      </c>
      <c r="J27" s="31">
        <f>SUM(J20:J26)</f>
        <v>118271</v>
      </c>
      <c r="K27" s="33">
        <f>I27/'2024'!I27*100-100</f>
        <v>-0.51202154113715892</v>
      </c>
      <c r="L27" s="33">
        <f>J27/'2024'!J27*100-100</f>
        <v>7.4995455371750666</v>
      </c>
      <c r="M27" s="31">
        <f>SUM(M20:M26)</f>
        <v>1782604</v>
      </c>
      <c r="N27" s="33">
        <f>M27/'2024'!M27*100-100</f>
        <v>-1.8600630921773416</v>
      </c>
      <c r="O27" s="31">
        <f>SUM(O20:O26)</f>
        <v>1485474</v>
      </c>
      <c r="P27" s="31">
        <f>SUM(P20:P26)</f>
        <v>297130</v>
      </c>
      <c r="Q27" s="33">
        <f>O27/'2024'!O27*100-100</f>
        <v>-1.9205552496365215</v>
      </c>
      <c r="R27" s="33">
        <f>P27/'2024'!P27*100-100</f>
        <v>-1.5565156314192166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1242440</v>
      </c>
      <c r="H28" s="38">
        <f>G28/'2024'!G28*100-100</f>
        <v>1.3917247300034461</v>
      </c>
      <c r="I28" s="35">
        <f>I27+I16</f>
        <v>1022847</v>
      </c>
      <c r="J28" s="35">
        <f>J27+J16</f>
        <v>219593</v>
      </c>
      <c r="K28" s="38">
        <f>I28/'2024'!I28*100-100</f>
        <v>0.44228712722531327</v>
      </c>
      <c r="L28" s="38">
        <f>J28/'2024'!J28*100-100</f>
        <v>6.0615427713083676</v>
      </c>
      <c r="M28" s="35">
        <f>M27+M16</f>
        <v>3505031</v>
      </c>
      <c r="N28" s="38">
        <f>M28/'2024'!M28*100-100</f>
        <v>-0.97207550240334228</v>
      </c>
      <c r="O28" s="35">
        <f>O27+O16</f>
        <v>2969721</v>
      </c>
      <c r="P28" s="35">
        <f>P27+P16</f>
        <v>535310</v>
      </c>
      <c r="Q28" s="38">
        <f>O28/'2024'!O28*100-100</f>
        <v>-0.78331746942285463</v>
      </c>
      <c r="R28" s="38">
        <f>P28/'2024'!P28*100-100</f>
        <v>-2.00633386420634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370</v>
      </c>
      <c r="E31" s="91">
        <f>'[1]AÜ ländlic'!E25</f>
        <v>20685</v>
      </c>
      <c r="F31" s="91">
        <f>'[1]AÜ ländlic'!F25</f>
        <v>19783</v>
      </c>
      <c r="G31" s="91">
        <f>'[1]AÜ ländlic'!G25</f>
        <v>93351</v>
      </c>
      <c r="H31" s="91">
        <f>'[1]AÜ ländlic'!H25</f>
        <v>-6.2</v>
      </c>
      <c r="I31" s="91">
        <f>'[1]AÜ ländlic'!I25</f>
        <v>69967</v>
      </c>
      <c r="J31" s="91">
        <f>'[1]AÜ ländlic'!J25</f>
        <v>23384</v>
      </c>
      <c r="K31" s="91">
        <f>'[1]AÜ ländlic'!K25</f>
        <v>-8.1</v>
      </c>
      <c r="L31" s="91">
        <f>'[1]AÜ ländlic'!L25</f>
        <v>4.8</v>
      </c>
      <c r="M31" s="91">
        <f>'[1]AÜ ländlic'!M25</f>
        <v>219770</v>
      </c>
      <c r="N31" s="91">
        <f>'[1]AÜ ländlic'!N25</f>
        <v>-5.8</v>
      </c>
      <c r="O31" s="91">
        <f>'[1]AÜ ländlic'!O25</f>
        <v>173179</v>
      </c>
      <c r="P31" s="91">
        <f>'[1]AÜ ländlic'!P25</f>
        <v>46591</v>
      </c>
      <c r="Q31" s="91">
        <f>'[1]AÜ ländlic'!Q25</f>
        <v>-8.3000000000000007</v>
      </c>
      <c r="R31" s="91">
        <f>'[1]AÜ ländlic'!R25</f>
        <v>9.1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480</v>
      </c>
      <c r="E32" s="91">
        <f>'[1]AÜ ländlic'!E26</f>
        <v>30058</v>
      </c>
      <c r="F32" s="91">
        <f>'[1]AÜ ländlic'!F26</f>
        <v>28297</v>
      </c>
      <c r="G32" s="91">
        <f>'[1]AÜ ländlic'!G26</f>
        <v>159898</v>
      </c>
      <c r="H32" s="91">
        <f>'[1]AÜ ländlic'!H26</f>
        <v>4.3</v>
      </c>
      <c r="I32" s="91">
        <f>'[1]AÜ ländlic'!I26</f>
        <v>132511</v>
      </c>
      <c r="J32" s="91">
        <f>'[1]AÜ ländlic'!J26</f>
        <v>27387</v>
      </c>
      <c r="K32" s="91">
        <f>'[1]AÜ ländlic'!K26</f>
        <v>4.9000000000000004</v>
      </c>
      <c r="L32" s="91">
        <f>'[1]AÜ ländlic'!L26</f>
        <v>2.2999999999999998</v>
      </c>
      <c r="M32" s="91">
        <f>'[1]AÜ ländlic'!M26</f>
        <v>342240</v>
      </c>
      <c r="N32" s="91">
        <f>'[1]AÜ ländlic'!N26</f>
        <v>-2.2999999999999998</v>
      </c>
      <c r="O32" s="91">
        <f>'[1]AÜ ländlic'!O26</f>
        <v>288147</v>
      </c>
      <c r="P32" s="91">
        <f>'[1]AÜ ländlic'!P26</f>
        <v>54093</v>
      </c>
      <c r="Q32" s="91">
        <f>'[1]AÜ ländlic'!Q26</f>
        <v>-2.1</v>
      </c>
      <c r="R32" s="91">
        <f>'[1]AÜ ländlic'!R26</f>
        <v>-2.6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27868</v>
      </c>
      <c r="G33" s="91">
        <f>'[1]AÜ ländlic'!G27</f>
        <v>142718</v>
      </c>
      <c r="H33" s="91">
        <f>'[1]AÜ ländlic'!H27</f>
        <v>4</v>
      </c>
      <c r="I33" s="91">
        <f>'[1]AÜ ländlic'!I27</f>
        <v>128432</v>
      </c>
      <c r="J33" s="91">
        <f>'[1]AÜ ländlic'!J27</f>
        <v>14286</v>
      </c>
      <c r="K33" s="91">
        <f>'[1]AÜ ländlic'!K27</f>
        <v>3.9</v>
      </c>
      <c r="L33" s="91">
        <f>'[1]AÜ ländlic'!L27</f>
        <v>4.5</v>
      </c>
      <c r="M33" s="91">
        <f>'[1]AÜ ländlic'!M27</f>
        <v>371778</v>
      </c>
      <c r="N33" s="91">
        <f>'[1]AÜ ländlic'!N27</f>
        <v>6.5</v>
      </c>
      <c r="O33" s="91">
        <f>'[1]AÜ ländlic'!O27</f>
        <v>335636</v>
      </c>
      <c r="P33" s="91">
        <f>'[1]AÜ ländlic'!P27</f>
        <v>36142</v>
      </c>
      <c r="Q33" s="91">
        <f>'[1]AÜ ländlic'!Q27</f>
        <v>6.5</v>
      </c>
      <c r="R33" s="91">
        <f>'[1]AÜ ländlic'!R27</f>
        <v>6.7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37714</v>
      </c>
      <c r="G34" s="91">
        <f>'[1]AÜ ländlic'!G28</f>
        <v>150911</v>
      </c>
      <c r="H34" s="91">
        <f>'[1]AÜ ländlic'!H28</f>
        <v>-0.7</v>
      </c>
      <c r="I34" s="91">
        <f>'[1]AÜ ländlic'!I28</f>
        <v>136434</v>
      </c>
      <c r="J34" s="91">
        <f>'[1]AÜ ländlic'!J28</f>
        <v>14477</v>
      </c>
      <c r="K34" s="91">
        <f>'[1]AÜ ländlic'!K28</f>
        <v>-1.8</v>
      </c>
      <c r="L34" s="91">
        <f>'[1]AÜ ländlic'!L28</f>
        <v>18.3</v>
      </c>
      <c r="M34" s="91">
        <f>'[1]AÜ ländlic'!M28</f>
        <v>522952</v>
      </c>
      <c r="N34" s="91">
        <f>'[1]AÜ ländlic'!N28</f>
        <v>-1.9</v>
      </c>
      <c r="O34" s="91">
        <f>'[1]AÜ ländlic'!O28</f>
        <v>488183</v>
      </c>
      <c r="P34" s="91">
        <f>'[1]AÜ ländlic'!P28</f>
        <v>34769</v>
      </c>
      <c r="Q34" s="91">
        <f>'[1]AÜ ländlic'!Q28</f>
        <v>-2.2999999999999998</v>
      </c>
      <c r="R34" s="91">
        <f>'[1]AÜ ländlic'!R28</f>
        <v>6.8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733</v>
      </c>
      <c r="E35" s="91">
        <f>'[1]AÜ ländlic'!E29</f>
        <v>43078</v>
      </c>
      <c r="F35" s="91">
        <f>'[1]AÜ ländlic'!F29</f>
        <v>41666</v>
      </c>
      <c r="G35" s="91">
        <f>'[1]AÜ ländlic'!G29</f>
        <v>157743</v>
      </c>
      <c r="H35" s="91">
        <f>'[1]AÜ ländlic'!H29</f>
        <v>1.8</v>
      </c>
      <c r="I35" s="91">
        <f>'[1]AÜ ländlic'!I29</f>
        <v>132895</v>
      </c>
      <c r="J35" s="91">
        <f>'[1]AÜ ländlic'!J29</f>
        <v>24848</v>
      </c>
      <c r="K35" s="91">
        <f>'[1]AÜ ländlic'!K29</f>
        <v>-2.2000000000000002</v>
      </c>
      <c r="L35" s="91">
        <f>'[1]AÜ ländlic'!L29</f>
        <v>30.7</v>
      </c>
      <c r="M35" s="91">
        <f>'[1]AÜ ländlic'!M29</f>
        <v>478292</v>
      </c>
      <c r="N35" s="91">
        <f>'[1]AÜ ländlic'!N29</f>
        <v>-2.9</v>
      </c>
      <c r="O35" s="91">
        <f>'[1]AÜ ländlic'!O29</f>
        <v>402784</v>
      </c>
      <c r="P35" s="91">
        <f>'[1]AÜ ländlic'!P29</f>
        <v>75508</v>
      </c>
      <c r="Q35" s="91">
        <f>'[1]AÜ ländlic'!Q29</f>
        <v>-7.5</v>
      </c>
      <c r="R35" s="91">
        <f>'[1]AÜ ländlic'!R29</f>
        <v>32.5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19174</v>
      </c>
      <c r="H36" s="91">
        <f>'[1]AÜ ländlic'!H30</f>
        <v>8.8000000000000007</v>
      </c>
      <c r="I36" s="91">
        <f>'[1]AÜ ländlic'!I30</f>
        <v>15796</v>
      </c>
      <c r="J36" s="91">
        <f>'[1]AÜ ländlic'!J30</f>
        <v>3378</v>
      </c>
      <c r="K36" s="91">
        <f>'[1]AÜ ländlic'!K30</f>
        <v>8.9</v>
      </c>
      <c r="L36" s="91">
        <f>'[1]AÜ ländlic'!L30</f>
        <v>7.5</v>
      </c>
      <c r="M36" s="91">
        <f>'[1]AÜ ländlic'!M30</f>
        <v>66286</v>
      </c>
      <c r="N36" s="91">
        <f>'[1]AÜ ländlic'!N30</f>
        <v>5.6</v>
      </c>
      <c r="O36" s="91">
        <f>'[1]AÜ ländlic'!O30</f>
        <v>58367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10428</v>
      </c>
      <c r="F37" s="91">
        <f>'[1]AÜ ländlic'!F31</f>
        <v>9919</v>
      </c>
      <c r="G37" s="91">
        <f>'[1]AÜ ländlic'!G31</f>
        <v>46535</v>
      </c>
      <c r="H37" s="91">
        <f>'[1]AÜ ländlic'!H31</f>
        <v>2.2000000000000002</v>
      </c>
      <c r="I37" s="91">
        <f>'[1]AÜ ländlic'!I31</f>
        <v>41235</v>
      </c>
      <c r="J37" s="91">
        <f>'[1]AÜ ländlic'!J31</f>
        <v>5300</v>
      </c>
      <c r="K37" s="91">
        <f>'[1]AÜ ländlic'!K31</f>
        <v>2.6</v>
      </c>
      <c r="L37" s="91">
        <f>'[1]AÜ ländlic'!L31</f>
        <v>-0.6</v>
      </c>
      <c r="M37" s="91">
        <f>'[1]AÜ ländlic'!M31</f>
        <v>122306</v>
      </c>
      <c r="N37" s="91">
        <f>'[1]AÜ ländlic'!N31</f>
        <v>-0.4</v>
      </c>
      <c r="O37" s="91">
        <f>'[1]AÜ ländlic'!O31</f>
        <v>111205</v>
      </c>
      <c r="P37" s="91">
        <f>'[1]AÜ ländlic'!P31</f>
        <v>11101</v>
      </c>
      <c r="Q37" s="91">
        <f>'[1]AÜ ländlic'!Q31</f>
        <v>0.9</v>
      </c>
      <c r="R37" s="91">
        <f>'[1]AÜ ländlic'!R31</f>
        <v>-11.1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770330</v>
      </c>
      <c r="H38" s="33">
        <f>G38/'2024'!G38*100-100</f>
        <v>1.6336213038361507</v>
      </c>
      <c r="I38" s="31">
        <f>SUM(I31:I37)</f>
        <v>657270</v>
      </c>
      <c r="J38" s="31">
        <f>SUM(J31:J37)</f>
        <v>113060</v>
      </c>
      <c r="K38" s="33">
        <f>I38/'2024'!I38*100-100</f>
        <v>0.27843678722089749</v>
      </c>
      <c r="L38" s="33">
        <f>J38/'2024'!J38*100-100</f>
        <v>10.299210754807177</v>
      </c>
      <c r="M38" s="31">
        <f>SUM(M31:M37)</f>
        <v>2123624</v>
      </c>
      <c r="N38" s="33">
        <f>M38/'2024'!M38*100-100</f>
        <v>-0.79054596350650286</v>
      </c>
      <c r="O38" s="31">
        <f>SUM(O31:O37)</f>
        <v>1857501</v>
      </c>
      <c r="P38" s="31">
        <f>SUM(P31:P37)</f>
        <v>266123</v>
      </c>
      <c r="Q38" s="33">
        <f>O38/'2024'!O38*100-100</f>
        <v>-2.1964326332549859</v>
      </c>
      <c r="R38" s="33">
        <f>P38/'2024'!P38*100-100</f>
        <v>10.273484440392821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2012770</v>
      </c>
      <c r="H39" s="38">
        <f>G39/'2024'!G39*100-100</f>
        <v>1.4841675683470328</v>
      </c>
      <c r="I39" s="35">
        <f t="shared" ref="I39:J39" si="0">I38+I27+I16</f>
        <v>1680117</v>
      </c>
      <c r="J39" s="35">
        <f t="shared" si="0"/>
        <v>332653</v>
      </c>
      <c r="K39" s="38">
        <f>I39/'2024'!I39*100-100</f>
        <v>0.37812435027613844</v>
      </c>
      <c r="L39" s="38">
        <f>J39/'2024'!J39*100-100</f>
        <v>7.4648032925639569</v>
      </c>
      <c r="M39" s="35">
        <f>M38+M27+M16</f>
        <v>5628655</v>
      </c>
      <c r="N39" s="38">
        <f>M39/'2024'!M39*100-100</f>
        <v>-0.90366467646117599</v>
      </c>
      <c r="O39" s="35">
        <f>O38+O27+O16</f>
        <v>4827222</v>
      </c>
      <c r="P39" s="35">
        <f>P38+P27+P16</f>
        <v>801433</v>
      </c>
      <c r="Q39" s="38">
        <f>O39/'2024'!O39*100-100</f>
        <v>-1.3318867308630615</v>
      </c>
      <c r="R39" s="38">
        <f>P39/'2024'!P39*100-100</f>
        <v>1.7563484002031515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387</v>
      </c>
      <c r="E42" s="92">
        <f>'[1]AÜ ländlic'!E33</f>
        <v>20953</v>
      </c>
      <c r="F42" s="92">
        <f>'[1]AÜ ländlic'!F33</f>
        <v>20102</v>
      </c>
      <c r="G42" s="92">
        <f>'[1]AÜ ländlic'!G33</f>
        <v>118333</v>
      </c>
      <c r="H42" s="92">
        <f>'[1]AÜ ländlic'!H33</f>
        <v>3.5</v>
      </c>
      <c r="I42" s="92">
        <f>'[1]AÜ ländlic'!I33</f>
        <v>85193</v>
      </c>
      <c r="J42" s="92">
        <f>'[1]AÜ ländlic'!J33</f>
        <v>33140</v>
      </c>
      <c r="K42" s="92">
        <f>'[1]AÜ ländlic'!K33</f>
        <v>1.6</v>
      </c>
      <c r="L42" s="92">
        <f>'[1]AÜ ländlic'!L33</f>
        <v>12.7</v>
      </c>
      <c r="M42" s="92">
        <f>'[1]AÜ ländlic'!M33</f>
        <v>286547</v>
      </c>
      <c r="N42" s="92">
        <f>'[1]AÜ ländlic'!N33</f>
        <v>11.2</v>
      </c>
      <c r="O42" s="92">
        <f>'[1]AÜ ländlic'!O33</f>
        <v>216359</v>
      </c>
      <c r="P42" s="92">
        <f>'[1]AÜ ländlic'!P33</f>
        <v>70188</v>
      </c>
      <c r="Q42" s="92">
        <f>'[1]AÜ ländlic'!Q33</f>
        <v>10.1</v>
      </c>
      <c r="R42" s="92">
        <f>'[1]AÜ ländlic'!R33</f>
        <v>18.8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487</v>
      </c>
      <c r="E43" s="92">
        <f>'[1]AÜ ländlic'!E34</f>
        <v>29942</v>
      </c>
      <c r="F43" s="92">
        <f>'[1]AÜ ländlic'!F34</f>
        <v>28482</v>
      </c>
      <c r="G43" s="92">
        <f>'[1]AÜ ländlic'!G34</f>
        <v>165151</v>
      </c>
      <c r="H43" s="92">
        <f>'[1]AÜ ländlic'!H34</f>
        <v>-2.2999999999999998</v>
      </c>
      <c r="I43" s="92">
        <f>'[1]AÜ ländlic'!I34</f>
        <v>133483</v>
      </c>
      <c r="J43" s="92">
        <f>'[1]AÜ ländlic'!J34</f>
        <v>31668</v>
      </c>
      <c r="K43" s="92">
        <f>'[1]AÜ ländlic'!K34</f>
        <v>-5.4</v>
      </c>
      <c r="L43" s="92">
        <f>'[1]AÜ ländlic'!L34</f>
        <v>17.2</v>
      </c>
      <c r="M43" s="92">
        <f>'[1]AÜ ländlic'!M34</f>
        <v>375114</v>
      </c>
      <c r="N43" s="92">
        <f>'[1]AÜ ländlic'!N34</f>
        <v>-1.1000000000000001</v>
      </c>
      <c r="O43" s="92">
        <f>'[1]AÜ ländlic'!O34</f>
        <v>312470</v>
      </c>
      <c r="P43" s="92">
        <f>'[1]AÜ ländlic'!P34</f>
        <v>62644</v>
      </c>
      <c r="Q43" s="92">
        <f>'[1]AÜ ländlic'!Q34</f>
        <v>-3.4</v>
      </c>
      <c r="R43" s="92">
        <f>'[1]AÜ ländlic'!R34</f>
        <v>14.2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27896</v>
      </c>
      <c r="G44" s="92">
        <f>'[1]AÜ ländlic'!G35</f>
        <v>150830</v>
      </c>
      <c r="H44" s="92">
        <f>'[1]AÜ ländlic'!H35</f>
        <v>-1.4</v>
      </c>
      <c r="I44" s="92">
        <f>'[1]AÜ ländlic'!I35</f>
        <v>132496</v>
      </c>
      <c r="J44" s="92">
        <f>'[1]AÜ ländlic'!J35</f>
        <v>18334</v>
      </c>
      <c r="K44" s="92">
        <f>'[1]AÜ ländlic'!K35</f>
        <v>0.7</v>
      </c>
      <c r="L44" s="92">
        <f>'[1]AÜ ländlic'!L35</f>
        <v>-21.7</v>
      </c>
      <c r="M44" s="92">
        <f>'[1]AÜ ländlic'!M35</f>
        <v>401157</v>
      </c>
      <c r="N44" s="92">
        <f>'[1]AÜ ländlic'!N35</f>
        <v>4.7</v>
      </c>
      <c r="O44" s="92">
        <f>'[1]AÜ ländlic'!O35</f>
        <v>358759</v>
      </c>
      <c r="P44" s="92">
        <f>'[1]AÜ ländlic'!P35</f>
        <v>42398</v>
      </c>
      <c r="Q44" s="92">
        <f>'[1]AÜ ländlic'!Q35</f>
        <v>7.3</v>
      </c>
      <c r="R44" s="92">
        <f>'[1]AÜ ländlic'!R35</f>
        <v>-14.5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38505</v>
      </c>
      <c r="G45" s="92">
        <f>'[1]AÜ ländlic'!G36</f>
        <v>167964</v>
      </c>
      <c r="H45" s="92">
        <f>'[1]AÜ ländlic'!H36</f>
        <v>1.8</v>
      </c>
      <c r="I45" s="92">
        <f>'[1]AÜ ländlic'!I36</f>
        <v>152532</v>
      </c>
      <c r="J45" s="92">
        <f>'[1]AÜ ländlic'!J36</f>
        <v>15432</v>
      </c>
      <c r="K45" s="92">
        <f>'[1]AÜ ländlic'!K36</f>
        <v>2.2999999999999998</v>
      </c>
      <c r="L45" s="92">
        <f>'[1]AÜ ländlic'!L36</f>
        <v>-0.4</v>
      </c>
      <c r="M45" s="92">
        <f>'[1]AÜ ländlic'!M36</f>
        <v>567887</v>
      </c>
      <c r="N45" s="92">
        <f>'[1]AÜ ländlic'!N36</f>
        <v>4.9000000000000004</v>
      </c>
      <c r="O45" s="92">
        <f>'[1]AÜ ländlic'!O36</f>
        <v>529785</v>
      </c>
      <c r="P45" s="92">
        <f>'[1]AÜ ländlic'!P36</f>
        <v>38102</v>
      </c>
      <c r="Q45" s="92">
        <f>'[1]AÜ ländlic'!Q36</f>
        <v>5.6</v>
      </c>
      <c r="R45" s="92">
        <f>'[1]AÜ ländlic'!R36</f>
        <v>-2.7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739</v>
      </c>
      <c r="E46" s="92">
        <f>'[1]AÜ ländlic'!E37</f>
        <v>43069</v>
      </c>
      <c r="F46" s="92">
        <f>'[1]AÜ ländlic'!F37</f>
        <v>41976</v>
      </c>
      <c r="G46" s="92">
        <f>'[1]AÜ ländlic'!G37</f>
        <v>170716</v>
      </c>
      <c r="H46" s="92">
        <f>'[1]AÜ ländlic'!H37</f>
        <v>3.5</v>
      </c>
      <c r="I46" s="92">
        <f>'[1]AÜ ländlic'!I37</f>
        <v>147583</v>
      </c>
      <c r="J46" s="92">
        <f>'[1]AÜ ländlic'!J37</f>
        <v>23133</v>
      </c>
      <c r="K46" s="92">
        <f>'[1]AÜ ländlic'!K37</f>
        <v>3.2</v>
      </c>
      <c r="L46" s="92">
        <f>'[1]AÜ ländlic'!L37</f>
        <v>5.4</v>
      </c>
      <c r="M46" s="92">
        <f>'[1]AÜ ländlic'!M37</f>
        <v>565871</v>
      </c>
      <c r="N46" s="92">
        <f>'[1]AÜ ländlic'!N37</f>
        <v>12.3</v>
      </c>
      <c r="O46" s="92">
        <f>'[1]AÜ ländlic'!O37</f>
        <v>485158</v>
      </c>
      <c r="P46" s="92">
        <f>'[1]AÜ ländlic'!P37</f>
        <v>80713</v>
      </c>
      <c r="Q46" s="92">
        <f>'[1]AÜ ländlic'!Q37</f>
        <v>12.7</v>
      </c>
      <c r="R46" s="92">
        <f>'[1]AÜ ländlic'!R37</f>
        <v>10.7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17666</v>
      </c>
      <c r="H47" s="92">
        <f>'[1]AÜ ländlic'!H38</f>
        <v>-8.8000000000000007</v>
      </c>
      <c r="I47" s="92">
        <f>'[1]AÜ ländlic'!I38</f>
        <v>15152</v>
      </c>
      <c r="J47" s="92">
        <f>'[1]AÜ ländlic'!J38</f>
        <v>2514</v>
      </c>
      <c r="K47" s="92">
        <f>'[1]AÜ ländlic'!K38</f>
        <v>-5.7</v>
      </c>
      <c r="L47" s="92">
        <f>'[1]AÜ ländlic'!L38</f>
        <v>-24.2</v>
      </c>
      <c r="M47" s="92">
        <f>'[1]AÜ ländlic'!M38</f>
        <v>63483</v>
      </c>
      <c r="N47" s="92">
        <f>'[1]AÜ ländlic'!N38</f>
        <v>-1.2</v>
      </c>
      <c r="O47" s="92">
        <f>'[1]AÜ ländlic'!O38</f>
        <v>56784</v>
      </c>
      <c r="P47" s="92">
        <f>'[1]AÜ ländlic'!P38</f>
        <v>6699</v>
      </c>
      <c r="Q47" s="92">
        <f>'[1]AÜ ländlic'!Q38</f>
        <v>-0.2</v>
      </c>
      <c r="R47" s="92">
        <f>'[1]AÜ ländlic'!R38</f>
        <v>-9.8000000000000007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10459</v>
      </c>
      <c r="F48" s="92">
        <f>'[1]AÜ ländlic'!F39</f>
        <v>10007</v>
      </c>
      <c r="G48" s="92">
        <f>'[1]AÜ ländlic'!G39</f>
        <v>45985</v>
      </c>
      <c r="H48" s="92">
        <f>'[1]AÜ ländlic'!H39</f>
        <v>-7.9</v>
      </c>
      <c r="I48" s="92">
        <f>'[1]AÜ ländlic'!I39</f>
        <v>41270</v>
      </c>
      <c r="J48" s="92">
        <f>'[1]AÜ ländlic'!J39</f>
        <v>4715</v>
      </c>
      <c r="K48" s="92">
        <f>'[1]AÜ ländlic'!K39</f>
        <v>-7.2</v>
      </c>
      <c r="L48" s="92">
        <f>'[1]AÜ ländlic'!L39</f>
        <v>-17</v>
      </c>
      <c r="M48" s="92">
        <f>'[1]AÜ ländlic'!M39</f>
        <v>121312</v>
      </c>
      <c r="N48" s="92">
        <f>'[1]AÜ ländlic'!N39</f>
        <v>-2.9</v>
      </c>
      <c r="O48" s="92">
        <f>'[1]AÜ ländlic'!O39</f>
        <v>111267</v>
      </c>
      <c r="P48" s="92">
        <f>'[1]AÜ ländlic'!P39</f>
        <v>10045</v>
      </c>
      <c r="Q48" s="92">
        <f>'[1]AÜ ländlic'!Q39</f>
        <v>-2.2000000000000002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836645</v>
      </c>
      <c r="H49" s="33">
        <f>G49/'2024'!G49*100-100</f>
        <v>0.13033237748277315</v>
      </c>
      <c r="I49" s="31">
        <f>SUM(I42:I48)</f>
        <v>707709</v>
      </c>
      <c r="J49" s="31">
        <f>SUM(J42:J48)</f>
        <v>128936</v>
      </c>
      <c r="K49" s="33">
        <f>I49/'2024'!I49*100-100</f>
        <v>-0.21994476002757324</v>
      </c>
      <c r="L49" s="33">
        <f>J49/'2024'!J49*100-100</f>
        <v>2.0976030787016811</v>
      </c>
      <c r="M49" s="31">
        <f>SUM(M42:M48)</f>
        <v>2381371</v>
      </c>
      <c r="N49" s="33">
        <f>M49/'2024'!M49*100-100</f>
        <v>5.7701720396294434</v>
      </c>
      <c r="O49" s="31">
        <f>SUM(O42:O48)</f>
        <v>2070582</v>
      </c>
      <c r="P49" s="31">
        <f>SUM(P42:P48)</f>
        <v>310789</v>
      </c>
      <c r="Q49" s="33">
        <f>O49/'2024'!O49*100-100</f>
        <v>5.801018163534664</v>
      </c>
      <c r="R49" s="33">
        <f>P49/'2024'!P49*100-100</f>
        <v>5.5651228749511716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2849415</v>
      </c>
      <c r="H50" s="38">
        <f>G50/'2024'!G50*100-100</f>
        <v>1.08287304577334</v>
      </c>
      <c r="I50" s="35">
        <f>I49+I38+I27+I16</f>
        <v>2387826</v>
      </c>
      <c r="J50" s="35">
        <f>J49+J38+J27+J16</f>
        <v>461589</v>
      </c>
      <c r="K50" s="38">
        <f>I50/'2024'!I50*100-100</f>
        <v>0.20012110495048319</v>
      </c>
      <c r="L50" s="38">
        <f>J50/'2024'!J50*100-100</f>
        <v>5.909602990136122</v>
      </c>
      <c r="M50" s="35">
        <f>M49+M38+M27+M16</f>
        <v>8010026</v>
      </c>
      <c r="N50" s="38">
        <f>M50/'2024'!M50*100-100</f>
        <v>0.99080356268173375</v>
      </c>
      <c r="O50" s="35">
        <f>O49+O38+O27+O16</f>
        <v>6897804</v>
      </c>
      <c r="P50" s="35">
        <f>P49+P38+P27+P16</f>
        <v>1112222</v>
      </c>
      <c r="Q50" s="38">
        <f>O50/'2024'!O50*100-100</f>
        <v>0.7061603320331642</v>
      </c>
      <c r="R50" s="38">
        <f>P50/'2024'!P50*100-100</f>
        <v>2.7926858008974023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f>'[1]AÜ ländlic'!C41</f>
        <v>402</v>
      </c>
      <c r="D53" s="93">
        <f>'[1]AÜ ländlic'!D41</f>
        <v>393</v>
      </c>
      <c r="E53" s="93">
        <f>'[1]AÜ ländlic'!E41</f>
        <v>20975</v>
      </c>
      <c r="F53" s="93">
        <f>'[1]AÜ ländlic'!F41</f>
        <v>20232</v>
      </c>
      <c r="G53" s="93">
        <f>'[1]AÜ ländlic'!G41</f>
        <v>145344</v>
      </c>
      <c r="H53" s="93">
        <f>'[1]AÜ ländlic'!H41</f>
        <v>3.7</v>
      </c>
      <c r="I53" s="93">
        <f>'[1]AÜ ländlic'!I41</f>
        <v>105107</v>
      </c>
      <c r="J53" s="93">
        <f>'[1]AÜ ländlic'!J41</f>
        <v>40237</v>
      </c>
      <c r="K53" s="93">
        <f>'[1]AÜ ländlic'!K41</f>
        <v>2.7</v>
      </c>
      <c r="L53" s="93">
        <f>'[1]AÜ ländlic'!L41</f>
        <v>10.1</v>
      </c>
      <c r="M53" s="93">
        <f>'[1]AÜ ländlic'!M41</f>
        <v>332846</v>
      </c>
      <c r="N53" s="93">
        <f>'[1]AÜ ländlic'!N41</f>
        <v>0.9</v>
      </c>
      <c r="O53" s="93">
        <f>'[1]AÜ ländlic'!O41</f>
        <v>250722</v>
      </c>
      <c r="P53" s="93">
        <f>'[1]AÜ ländlic'!P41</f>
        <v>82124</v>
      </c>
      <c r="Q53" s="93">
        <f>'[1]AÜ ländlic'!Q41</f>
        <v>1.2</v>
      </c>
      <c r="R53" s="93">
        <f>'[1]AÜ ländlic'!R41</f>
        <v>3.7</v>
      </c>
      <c r="S53" s="93">
        <f>'[1]AÜ ländlic'!S41</f>
        <v>2.2999999999999998</v>
      </c>
    </row>
    <row r="54" spans="1:23" s="44" customFormat="1" x14ac:dyDescent="0.25">
      <c r="A54" s="42" t="s">
        <v>19</v>
      </c>
      <c r="B54" s="43" t="s">
        <v>20</v>
      </c>
      <c r="C54" s="93">
        <f>'[1]AÜ ländlic'!C42</f>
        <v>506</v>
      </c>
      <c r="D54" s="93">
        <f>'[1]AÜ ländlic'!D42</f>
        <v>488</v>
      </c>
      <c r="E54" s="93">
        <f>'[1]AÜ ländlic'!E42</f>
        <v>30042</v>
      </c>
      <c r="F54" s="93">
        <f>'[1]AÜ ländlic'!F42</f>
        <v>28604</v>
      </c>
      <c r="G54" s="93">
        <f>'[1]AÜ ländlic'!G42</f>
        <v>207443</v>
      </c>
      <c r="H54" s="93">
        <f>'[1]AÜ ländlic'!H42</f>
        <v>4.8</v>
      </c>
      <c r="I54" s="93">
        <f>'[1]AÜ ländlic'!I42</f>
        <v>172306</v>
      </c>
      <c r="J54" s="93">
        <f>'[1]AÜ ländlic'!J42</f>
        <v>35137</v>
      </c>
      <c r="K54" s="93">
        <f>'[1]AÜ ländlic'!K42</f>
        <v>6.2</v>
      </c>
      <c r="L54" s="93">
        <f>'[1]AÜ ländlic'!L42</f>
        <v>0.8</v>
      </c>
      <c r="M54" s="93">
        <f>'[1]AÜ ländlic'!M42</f>
        <v>448808</v>
      </c>
      <c r="N54" s="93">
        <f>'[1]AÜ ländlic'!N42</f>
        <v>2.8</v>
      </c>
      <c r="O54" s="93">
        <f>'[1]AÜ ländlic'!O42</f>
        <v>380229</v>
      </c>
      <c r="P54" s="93">
        <f>'[1]AÜ ländlic'!P42</f>
        <v>68579</v>
      </c>
      <c r="Q54" s="93">
        <f>'[1]AÜ ländlic'!Q42</f>
        <v>5.2</v>
      </c>
      <c r="R54" s="93">
        <f>'[1]AÜ ländlic'!R42</f>
        <v>-7.8</v>
      </c>
      <c r="S54" s="93">
        <f>'[1]AÜ ländlic'!S42</f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f>'[1]AÜ ländlic'!C43</f>
        <v>546</v>
      </c>
      <c r="D55" s="93">
        <f>'[1]AÜ ländlic'!D43</f>
        <v>540</v>
      </c>
      <c r="E55" s="93">
        <f>'[1]AÜ ländlic'!E43</f>
        <v>28849</v>
      </c>
      <c r="F55" s="93">
        <f>'[1]AÜ ländlic'!F43</f>
        <v>27962</v>
      </c>
      <c r="G55" s="93">
        <f>'[1]AÜ ländlic'!G43</f>
        <v>192288</v>
      </c>
      <c r="H55" s="93">
        <f>'[1]AÜ ländlic'!H43</f>
        <v>-1.5</v>
      </c>
      <c r="I55" s="93">
        <f>'[1]AÜ ländlic'!I43</f>
        <v>169243</v>
      </c>
      <c r="J55" s="93">
        <f>'[1]AÜ ländlic'!J43</f>
        <v>23045</v>
      </c>
      <c r="K55" s="93">
        <f>'[1]AÜ ländlic'!K43</f>
        <v>-1.1000000000000001</v>
      </c>
      <c r="L55" s="93">
        <f>'[1]AÜ ländlic'!L43</f>
        <v>-4.7</v>
      </c>
      <c r="M55" s="93">
        <f>'[1]AÜ ländlic'!M43</f>
        <v>515628</v>
      </c>
      <c r="N55" s="93">
        <f>'[1]AÜ ländlic'!N43</f>
        <v>5.3</v>
      </c>
      <c r="O55" s="93">
        <f>'[1]AÜ ländlic'!O43</f>
        <v>462080</v>
      </c>
      <c r="P55" s="93">
        <f>'[1]AÜ ländlic'!P43</f>
        <v>53548</v>
      </c>
      <c r="Q55" s="93">
        <f>'[1]AÜ ländlic'!Q43</f>
        <v>5.6</v>
      </c>
      <c r="R55" s="93">
        <f>'[1]AÜ ländlic'!R43</f>
        <v>2.1</v>
      </c>
      <c r="S55" s="93">
        <f>'[1]AÜ ländlic'!S43</f>
        <v>2.7</v>
      </c>
    </row>
    <row r="56" spans="1:23" s="44" customFormat="1" x14ac:dyDescent="0.25">
      <c r="A56" s="42" t="s">
        <v>23</v>
      </c>
      <c r="B56" s="43" t="s">
        <v>24</v>
      </c>
      <c r="C56" s="93">
        <f>'[1]AÜ ländlic'!C44</f>
        <v>692</v>
      </c>
      <c r="D56" s="93">
        <f>'[1]AÜ ländlic'!D44</f>
        <v>681</v>
      </c>
      <c r="E56" s="93">
        <f>'[1]AÜ ländlic'!E44</f>
        <v>40069</v>
      </c>
      <c r="F56" s="93">
        <f>'[1]AÜ ländlic'!F44</f>
        <v>38572</v>
      </c>
      <c r="G56" s="93">
        <f>'[1]AÜ ländlic'!G44</f>
        <v>210042</v>
      </c>
      <c r="H56" s="93">
        <f>'[1]AÜ ländlic'!H44</f>
        <v>3.3</v>
      </c>
      <c r="I56" s="93">
        <f>'[1]AÜ ländlic'!I44</f>
        <v>190150</v>
      </c>
      <c r="J56" s="93">
        <f>'[1]AÜ ländlic'!J44</f>
        <v>19892</v>
      </c>
      <c r="K56" s="93">
        <f>'[1]AÜ ländlic'!K44</f>
        <v>3.4</v>
      </c>
      <c r="L56" s="93">
        <f>'[1]AÜ ländlic'!L44</f>
        <v>6.8</v>
      </c>
      <c r="M56" s="93">
        <f>'[1]AÜ ländlic'!M44</f>
        <v>655118</v>
      </c>
      <c r="N56" s="93">
        <f>'[1]AÜ ländlic'!N44</f>
        <v>0.9</v>
      </c>
      <c r="O56" s="93">
        <f>'[1]AÜ ländlic'!O44</f>
        <v>607445</v>
      </c>
      <c r="P56" s="93">
        <f>'[1]AÜ ländlic'!P44</f>
        <v>47673</v>
      </c>
      <c r="Q56" s="93">
        <f>'[1]AÜ ländlic'!Q44</f>
        <v>1</v>
      </c>
      <c r="R56" s="93">
        <f>'[1]AÜ ländlic'!R44</f>
        <v>2.7</v>
      </c>
      <c r="S56" s="93">
        <f>'[1]AÜ ländlic'!S44</f>
        <v>3.1</v>
      </c>
    </row>
    <row r="57" spans="1:23" s="44" customFormat="1" x14ac:dyDescent="0.25">
      <c r="A57" s="42" t="s">
        <v>25</v>
      </c>
      <c r="B57" s="43" t="s">
        <v>26</v>
      </c>
      <c r="C57" s="93">
        <f>'[1]AÜ ländlic'!C45</f>
        <v>755</v>
      </c>
      <c r="D57" s="93">
        <f>'[1]AÜ ländlic'!D45</f>
        <v>743</v>
      </c>
      <c r="E57" s="93">
        <f>'[1]AÜ ländlic'!E45</f>
        <v>43043</v>
      </c>
      <c r="F57" s="93">
        <f>'[1]AÜ ländlic'!F45</f>
        <v>42113</v>
      </c>
      <c r="G57" s="93">
        <f>'[1]AÜ ländlic'!G45</f>
        <v>207742</v>
      </c>
      <c r="H57" s="93">
        <f>'[1]AÜ ländlic'!H45</f>
        <v>-1.5</v>
      </c>
      <c r="I57" s="93">
        <f>'[1]AÜ ländlic'!I45</f>
        <v>177312</v>
      </c>
      <c r="J57" s="93">
        <f>'[1]AÜ ländlic'!J45</f>
        <v>30430</v>
      </c>
      <c r="K57" s="93">
        <f>'[1]AÜ ländlic'!K45</f>
        <v>-2</v>
      </c>
      <c r="L57" s="93">
        <f>'[1]AÜ ländlic'!L45</f>
        <v>4.4000000000000004</v>
      </c>
      <c r="M57" s="93">
        <f>'[1]AÜ ländlic'!M45</f>
        <v>606805</v>
      </c>
      <c r="N57" s="93">
        <f>'[1]AÜ ländlic'!N45</f>
        <v>-4.2</v>
      </c>
      <c r="O57" s="93">
        <f>'[1]AÜ ländlic'!O45</f>
        <v>518968</v>
      </c>
      <c r="P57" s="93">
        <f>'[1]AÜ ländlic'!P45</f>
        <v>87837</v>
      </c>
      <c r="Q57" s="93">
        <f>'[1]AÜ ländlic'!Q45</f>
        <v>-3.8</v>
      </c>
      <c r="R57" s="93">
        <f>'[1]AÜ ländlic'!R45</f>
        <v>-4.0999999999999996</v>
      </c>
      <c r="S57" s="93">
        <f>'[1]AÜ ländlic'!S45</f>
        <v>2.9</v>
      </c>
    </row>
    <row r="58" spans="1:23" s="44" customFormat="1" x14ac:dyDescent="0.25">
      <c r="A58" s="42" t="s">
        <v>27</v>
      </c>
      <c r="B58" s="43" t="s">
        <v>28</v>
      </c>
      <c r="C58" s="93">
        <f>'[1]AÜ ländlic'!C46</f>
        <v>93</v>
      </c>
      <c r="D58" s="93">
        <f>'[1]AÜ ländlic'!D46</f>
        <v>89</v>
      </c>
      <c r="E58" s="93">
        <f>'[1]AÜ ländlic'!E46</f>
        <v>4958</v>
      </c>
      <c r="F58" s="93">
        <f>'[1]AÜ ländlic'!F46</f>
        <v>4719</v>
      </c>
      <c r="G58" s="93">
        <f>'[1]AÜ ländlic'!G46</f>
        <v>21679</v>
      </c>
      <c r="H58" s="93">
        <f>'[1]AÜ ländlic'!H46</f>
        <v>-4.4000000000000004</v>
      </c>
      <c r="I58" s="93">
        <f>'[1]AÜ ländlic'!I46</f>
        <v>18813</v>
      </c>
      <c r="J58" s="93">
        <f>'[1]AÜ ländlic'!J46</f>
        <v>2866</v>
      </c>
      <c r="K58" s="93">
        <f>'[1]AÜ ländlic'!K46</f>
        <v>0.3</v>
      </c>
      <c r="L58" s="93">
        <f>'[1]AÜ ländlic'!L46</f>
        <v>-28.5</v>
      </c>
      <c r="M58" s="93">
        <f>'[1]AÜ ländlic'!M46</f>
        <v>72238</v>
      </c>
      <c r="N58" s="93">
        <f>'[1]AÜ ländlic'!N46</f>
        <v>3.9</v>
      </c>
      <c r="O58" s="93">
        <f>'[1]AÜ ländlic'!O46</f>
        <v>65396</v>
      </c>
      <c r="P58" s="93">
        <f>'[1]AÜ ländlic'!P46</f>
        <v>6842</v>
      </c>
      <c r="Q58" s="93">
        <f>'[1]AÜ ländlic'!Q46</f>
        <v>7.8</v>
      </c>
      <c r="R58" s="93">
        <f>'[1]AÜ ländlic'!R46</f>
        <v>-21.9</v>
      </c>
      <c r="S58" s="93">
        <f>'[1]AÜ ländlic'!S46</f>
        <v>3.3</v>
      </c>
    </row>
    <row r="59" spans="1:23" s="44" customFormat="1" x14ac:dyDescent="0.25">
      <c r="A59" s="42" t="s">
        <v>29</v>
      </c>
      <c r="B59" s="43" t="s">
        <v>30</v>
      </c>
      <c r="C59" s="93">
        <f>'[1]AÜ ländlic'!C47</f>
        <v>171</v>
      </c>
      <c r="D59" s="93">
        <f>'[1]AÜ ländlic'!D47</f>
        <v>168</v>
      </c>
      <c r="E59" s="93">
        <f>'[1]AÜ ländlic'!E47</f>
        <v>10436</v>
      </c>
      <c r="F59" s="93">
        <f>'[1]AÜ ländlic'!F47</f>
        <v>10050</v>
      </c>
      <c r="G59" s="93">
        <f>'[1]AÜ ländlic'!G47</f>
        <v>57941</v>
      </c>
      <c r="H59" s="93">
        <f>'[1]AÜ ländlic'!H47</f>
        <v>11.2</v>
      </c>
      <c r="I59" s="93">
        <f>'[1]AÜ ländlic'!I47</f>
        <v>52002</v>
      </c>
      <c r="J59" s="93">
        <f>'[1]AÜ ländlic'!J47</f>
        <v>5939</v>
      </c>
      <c r="K59" s="93">
        <f>'[1]AÜ ländlic'!K47</f>
        <v>12.4</v>
      </c>
      <c r="L59" s="93">
        <f>'[1]AÜ ländlic'!L47</f>
        <v>-2.8</v>
      </c>
      <c r="M59" s="93">
        <f>'[1]AÜ ländlic'!M47</f>
        <v>143139</v>
      </c>
      <c r="N59" s="93">
        <f>'[1]AÜ ländlic'!N47</f>
        <v>6.6</v>
      </c>
      <c r="O59" s="93">
        <f>'[1]AÜ ländlic'!O47</f>
        <v>130749</v>
      </c>
      <c r="P59" s="93">
        <f>'[1]AÜ ländlic'!P47</f>
        <v>12390</v>
      </c>
      <c r="Q59" s="93">
        <f>'[1]AÜ ländlic'!Q47</f>
        <v>7.3</v>
      </c>
      <c r="R59" s="93">
        <f>'[1]AÜ ländlic'!R47</f>
        <v>-2.9</v>
      </c>
      <c r="S59" s="93">
        <f>'[1]AÜ ländlic'!S47</f>
        <v>2.5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1042479</v>
      </c>
      <c r="H60" s="33">
        <f>G60/'2024'!G60*100-100</f>
        <v>2.2903692045328512</v>
      </c>
      <c r="I60" s="31">
        <f>SUM(I53:I59)</f>
        <v>884933</v>
      </c>
      <c r="J60" s="31">
        <f>SUM(J53:J59)</f>
        <v>157546</v>
      </c>
      <c r="K60" s="33">
        <f>I60/'2024'!I60*100-100</f>
        <v>2.2266299162024836</v>
      </c>
      <c r="L60" s="33">
        <f>J60/'2024'!J60*100-100</f>
        <v>2.6498739241199019</v>
      </c>
      <c r="M60" s="31">
        <f>SUM(M53:M59)</f>
        <v>2774582</v>
      </c>
      <c r="N60" s="33">
        <f>M60/'2024'!M60*100-100</f>
        <v>1.427361950272271</v>
      </c>
      <c r="O60" s="31">
        <f>SUM(O53:O59)</f>
        <v>2415589</v>
      </c>
      <c r="P60" s="31">
        <f>SUM(P53:P59)</f>
        <v>358993</v>
      </c>
      <c r="Q60" s="33">
        <f>O60/'2024'!O60*100-100</f>
        <v>1.9259948758282945</v>
      </c>
      <c r="R60" s="33">
        <f>P60/'2024'!P60*100-100</f>
        <v>-1.8050176152651005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3891894</v>
      </c>
      <c r="H61" s="38">
        <f>G61/'2024'!G61*100-100</f>
        <v>1.4035075834536883</v>
      </c>
      <c r="I61" s="35">
        <f>I60+I49+I38+I27+I16</f>
        <v>3272759</v>
      </c>
      <c r="J61" s="35">
        <f>J60+J49+J38+J27+J16</f>
        <v>619135</v>
      </c>
      <c r="K61" s="38">
        <f>I61/'2024'!I61*100-100</f>
        <v>0.74010801193702491</v>
      </c>
      <c r="L61" s="38">
        <f>J61/'2024'!J61*100-100</f>
        <v>5.0606469917463102</v>
      </c>
      <c r="M61" s="35">
        <f>M60+M49+M38+M27+M16</f>
        <v>10784608</v>
      </c>
      <c r="N61" s="38">
        <f>M61/'2024'!M61*100-100</f>
        <v>1.1027585416186696</v>
      </c>
      <c r="O61" s="35">
        <f>O60+O49+O38+O27+O16</f>
        <v>9313393</v>
      </c>
      <c r="P61" s="35">
        <f>P60+P49+P38+P27+P16</f>
        <v>1471215</v>
      </c>
      <c r="Q61" s="38">
        <f>O61/'2024'!O61*100-100</f>
        <v>1.019732346426764</v>
      </c>
      <c r="R61" s="38">
        <f>P61/'2024'!P61*100-100</f>
        <v>1.6315314276003505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f>'[1]AÜ ländlic'!C49</f>
        <v>403</v>
      </c>
      <c r="D64" s="94">
        <f>'[1]AÜ ländlic'!D49</f>
        <v>397</v>
      </c>
      <c r="E64" s="94">
        <f>'[1]AÜ ländlic'!E49</f>
        <v>21211</v>
      </c>
      <c r="F64" s="94">
        <f>'[1]AÜ ländlic'!F49</f>
        <v>20557</v>
      </c>
      <c r="G64" s="94">
        <f>'[1]AÜ ländlic'!G49</f>
        <v>144263</v>
      </c>
      <c r="H64" s="94">
        <f>'[1]AÜ ländlic'!H49</f>
        <v>8.1999999999999993</v>
      </c>
      <c r="I64" s="94">
        <f>'[1]AÜ ländlic'!I49</f>
        <v>107847</v>
      </c>
      <c r="J64" s="94">
        <f>'[1]AÜ ländlic'!J49</f>
        <v>36416</v>
      </c>
      <c r="K64" s="94">
        <f>'[1]AÜ ländlic'!K49</f>
        <v>11.6</v>
      </c>
      <c r="L64" s="94">
        <f>'[1]AÜ ländlic'!L49</f>
        <v>-0.8</v>
      </c>
      <c r="M64" s="94">
        <f>'[1]AÜ ländlic'!M49</f>
        <v>338030</v>
      </c>
      <c r="N64" s="94">
        <f>'[1]AÜ ländlic'!N49</f>
        <v>12.8</v>
      </c>
      <c r="O64" s="94">
        <f>'[1]AÜ ländlic'!O49</f>
        <v>262587</v>
      </c>
      <c r="P64" s="94">
        <f>'[1]AÜ ländlic'!P49</f>
        <v>75443</v>
      </c>
      <c r="Q64" s="94">
        <f>'[1]AÜ ländlic'!Q49</f>
        <v>16</v>
      </c>
      <c r="R64" s="94">
        <f>'[1]AÜ ländlic'!R49</f>
        <v>3</v>
      </c>
      <c r="S64" s="94">
        <f>'[1]AÜ ländlic'!S49</f>
        <v>2.2999999999999998</v>
      </c>
    </row>
    <row r="65" spans="1:19" s="44" customFormat="1" x14ac:dyDescent="0.25">
      <c r="A65" s="42" t="s">
        <v>19</v>
      </c>
      <c r="B65" s="43" t="s">
        <v>20</v>
      </c>
      <c r="C65" s="94">
        <f>'[1]AÜ ländlic'!C50</f>
        <v>511</v>
      </c>
      <c r="D65" s="94">
        <f>'[1]AÜ ländlic'!D50</f>
        <v>498</v>
      </c>
      <c r="E65" s="94">
        <f>'[1]AÜ ländlic'!E50</f>
        <v>30177</v>
      </c>
      <c r="F65" s="94">
        <f>'[1]AÜ ländlic'!F50</f>
        <v>28917</v>
      </c>
      <c r="G65" s="94">
        <f>'[1]AÜ ländlic'!G50</f>
        <v>207927</v>
      </c>
      <c r="H65" s="94">
        <f>'[1]AÜ ländlic'!H50</f>
        <v>-3.3</v>
      </c>
      <c r="I65" s="94">
        <f>'[1]AÜ ländlic'!I50</f>
        <v>173192</v>
      </c>
      <c r="J65" s="94">
        <f>'[1]AÜ ländlic'!J50</f>
        <v>34735</v>
      </c>
      <c r="K65" s="94">
        <f>'[1]AÜ ländlic'!K50</f>
        <v>-1.7</v>
      </c>
      <c r="L65" s="94">
        <f>'[1]AÜ ländlic'!L50</f>
        <v>-11</v>
      </c>
      <c r="M65" s="94">
        <f>'[1]AÜ ländlic'!M50</f>
        <v>435242</v>
      </c>
      <c r="N65" s="94">
        <f>'[1]AÜ ländlic'!N50</f>
        <v>-6.4</v>
      </c>
      <c r="O65" s="94">
        <f>'[1]AÜ ländlic'!O50</f>
        <v>371461</v>
      </c>
      <c r="P65" s="94">
        <f>'[1]AÜ ländlic'!P50</f>
        <v>63781</v>
      </c>
      <c r="Q65" s="94">
        <f>'[1]AÜ ländlic'!Q50</f>
        <v>-3.1</v>
      </c>
      <c r="R65" s="94">
        <f>'[1]AÜ ländlic'!R50</f>
        <v>-22.1</v>
      </c>
      <c r="S65" s="94">
        <f>'[1]AÜ ländlic'!S50</f>
        <v>2.1</v>
      </c>
    </row>
    <row r="66" spans="1:19" s="44" customFormat="1" x14ac:dyDescent="0.25">
      <c r="A66" s="42" t="s">
        <v>21</v>
      </c>
      <c r="B66" s="43" t="s">
        <v>22</v>
      </c>
      <c r="C66" s="94">
        <f>'[1]AÜ ländlic'!C51</f>
        <v>550</v>
      </c>
      <c r="D66" s="94">
        <f>'[1]AÜ ländlic'!D51</f>
        <v>545</v>
      </c>
      <c r="E66" s="94">
        <f>'[1]AÜ ländlic'!E51</f>
        <v>28813</v>
      </c>
      <c r="F66" s="94">
        <f>'[1]AÜ ländlic'!F51</f>
        <v>28176</v>
      </c>
      <c r="G66" s="94">
        <f>'[1]AÜ ländlic'!G51</f>
        <v>190029</v>
      </c>
      <c r="H66" s="94">
        <f>'[1]AÜ ländlic'!H51</f>
        <v>1.7</v>
      </c>
      <c r="I66" s="94">
        <f>'[1]AÜ ländlic'!I51</f>
        <v>166945</v>
      </c>
      <c r="J66" s="94">
        <f>'[1]AÜ ländlic'!J51</f>
        <v>23084</v>
      </c>
      <c r="K66" s="94">
        <f>'[1]AÜ ländlic'!K51</f>
        <v>3.3</v>
      </c>
      <c r="L66" s="94">
        <f>'[1]AÜ ländlic'!L51</f>
        <v>-8.5</v>
      </c>
      <c r="M66" s="94">
        <f>'[1]AÜ ländlic'!M51</f>
        <v>477905</v>
      </c>
      <c r="N66" s="94">
        <f>'[1]AÜ ländlic'!N51</f>
        <v>5.3</v>
      </c>
      <c r="O66" s="94">
        <f>'[1]AÜ ländlic'!O51</f>
        <v>425343</v>
      </c>
      <c r="P66" s="94">
        <f>'[1]AÜ ländlic'!P51</f>
        <v>52562</v>
      </c>
      <c r="Q66" s="94">
        <f>'[1]AÜ ländlic'!Q51</f>
        <v>6.9</v>
      </c>
      <c r="R66" s="94">
        <f>'[1]AÜ ländlic'!R51</f>
        <v>-6.1</v>
      </c>
      <c r="S66" s="94">
        <f>'[1]AÜ ländlic'!S51</f>
        <v>2.5</v>
      </c>
    </row>
    <row r="67" spans="1:19" s="44" customFormat="1" x14ac:dyDescent="0.25">
      <c r="A67" s="42" t="s">
        <v>23</v>
      </c>
      <c r="B67" s="43" t="s">
        <v>24</v>
      </c>
      <c r="C67" s="94">
        <f>'[1]AÜ ländlic'!C52</f>
        <v>698</v>
      </c>
      <c r="D67" s="94">
        <f>'[1]AÜ ländlic'!D52</f>
        <v>687</v>
      </c>
      <c r="E67" s="94">
        <f>'[1]AÜ ländlic'!E52</f>
        <v>40079</v>
      </c>
      <c r="F67" s="94">
        <f>'[1]AÜ ländlic'!F52</f>
        <v>38699</v>
      </c>
      <c r="G67" s="94">
        <f>'[1]AÜ ländlic'!G52</f>
        <v>217431</v>
      </c>
      <c r="H67" s="94">
        <f>'[1]AÜ ländlic'!H52</f>
        <v>5.8</v>
      </c>
      <c r="I67" s="94">
        <f>'[1]AÜ ländlic'!I52</f>
        <v>195759</v>
      </c>
      <c r="J67" s="94">
        <f>'[1]AÜ ländlic'!J52</f>
        <v>21672</v>
      </c>
      <c r="K67" s="94">
        <f>'[1]AÜ ländlic'!K52</f>
        <v>5.9</v>
      </c>
      <c r="L67" s="94">
        <f>'[1]AÜ ländlic'!L52</f>
        <v>5</v>
      </c>
      <c r="M67" s="94">
        <f>'[1]AÜ ländlic'!M52</f>
        <v>652436</v>
      </c>
      <c r="N67" s="94">
        <f>'[1]AÜ ländlic'!N52</f>
        <v>1.6</v>
      </c>
      <c r="O67" s="94">
        <f>'[1]AÜ ländlic'!O52</f>
        <v>598840</v>
      </c>
      <c r="P67" s="94">
        <f>'[1]AÜ ländlic'!P52</f>
        <v>53596</v>
      </c>
      <c r="Q67" s="94">
        <f>'[1]AÜ ländlic'!Q52</f>
        <v>2.5</v>
      </c>
      <c r="R67" s="94">
        <f>'[1]AÜ ländlic'!R52</f>
        <v>-7</v>
      </c>
      <c r="S67" s="94">
        <f>'[1]AÜ ländlic'!S52</f>
        <v>3</v>
      </c>
    </row>
    <row r="68" spans="1:19" s="44" customFormat="1" x14ac:dyDescent="0.25">
      <c r="A68" s="42" t="s">
        <v>25</v>
      </c>
      <c r="B68" s="43" t="s">
        <v>26</v>
      </c>
      <c r="C68" s="94">
        <f>'[1]AÜ ländlic'!C53</f>
        <v>765</v>
      </c>
      <c r="D68" s="94">
        <f>'[1]AÜ ländlic'!D53</f>
        <v>756</v>
      </c>
      <c r="E68" s="94">
        <f>'[1]AÜ ländlic'!E53</f>
        <v>43185</v>
      </c>
      <c r="F68" s="94">
        <f>'[1]AÜ ländlic'!F53</f>
        <v>42259</v>
      </c>
      <c r="G68" s="94">
        <f>'[1]AÜ ländlic'!G53</f>
        <v>208304</v>
      </c>
      <c r="H68" s="94">
        <f>'[1]AÜ ländlic'!H53</f>
        <v>10.6</v>
      </c>
      <c r="I68" s="94">
        <f>'[1]AÜ ländlic'!I53</f>
        <v>183384</v>
      </c>
      <c r="J68" s="94">
        <f>'[1]AÜ ländlic'!J53</f>
        <v>24920</v>
      </c>
      <c r="K68" s="94">
        <f>'[1]AÜ ländlic'!K53</f>
        <v>12.5</v>
      </c>
      <c r="L68" s="94">
        <f>'[1]AÜ ländlic'!L53</f>
        <v>-1.4</v>
      </c>
      <c r="M68" s="94">
        <f>'[1]AÜ ländlic'!M53</f>
        <v>608899</v>
      </c>
      <c r="N68" s="94">
        <f>'[1]AÜ ländlic'!N53</f>
        <v>9.1999999999999993</v>
      </c>
      <c r="O68" s="94">
        <f>'[1]AÜ ländlic'!O53</f>
        <v>533475</v>
      </c>
      <c r="P68" s="94">
        <f>'[1]AÜ ländlic'!P53</f>
        <v>75424</v>
      </c>
      <c r="Q68" s="94">
        <f>'[1]AÜ ländlic'!Q53</f>
        <v>11.6</v>
      </c>
      <c r="R68" s="94">
        <f>'[1]AÜ ländlic'!R53</f>
        <v>-5.0999999999999996</v>
      </c>
      <c r="S68" s="94">
        <f>'[1]AÜ ländlic'!S53</f>
        <v>2.9</v>
      </c>
    </row>
    <row r="69" spans="1:19" s="44" customFormat="1" x14ac:dyDescent="0.25">
      <c r="A69" s="42" t="s">
        <v>27</v>
      </c>
      <c r="B69" s="43" t="s">
        <v>28</v>
      </c>
      <c r="C69" s="94">
        <f>'[1]AÜ ländlic'!C54</f>
        <v>92</v>
      </c>
      <c r="D69" s="94">
        <f>'[1]AÜ ländlic'!D54</f>
        <v>89</v>
      </c>
      <c r="E69" s="94">
        <f>'[1]AÜ ländlic'!E54</f>
        <v>4897</v>
      </c>
      <c r="F69" s="94">
        <f>'[1]AÜ ländlic'!F54</f>
        <v>4709</v>
      </c>
      <c r="G69" s="94">
        <f>'[1]AÜ ländlic'!G54</f>
        <v>21325</v>
      </c>
      <c r="H69" s="94">
        <f>'[1]AÜ ländlic'!H54</f>
        <v>-2.4</v>
      </c>
      <c r="I69" s="94">
        <f>'[1]AÜ ländlic'!I54</f>
        <v>18196</v>
      </c>
      <c r="J69" s="94">
        <f>'[1]AÜ ländlic'!J54</f>
        <v>3129</v>
      </c>
      <c r="K69" s="94">
        <f>'[1]AÜ ländlic'!K54</f>
        <v>1.5</v>
      </c>
      <c r="L69" s="94">
        <f>'[1]AÜ ländlic'!L54</f>
        <v>-20.3</v>
      </c>
      <c r="M69" s="94">
        <f>'[1]AÜ ländlic'!M54</f>
        <v>70680</v>
      </c>
      <c r="N69" s="94">
        <f>'[1]AÜ ländlic'!N54</f>
        <v>5.4</v>
      </c>
      <c r="O69" s="94">
        <f>'[1]AÜ ländlic'!O54</f>
        <v>62418</v>
      </c>
      <c r="P69" s="94">
        <f>'[1]AÜ ländlic'!P54</f>
        <v>8262</v>
      </c>
      <c r="Q69" s="94">
        <f>'[1]AÜ ländlic'!Q54</f>
        <v>7.9</v>
      </c>
      <c r="R69" s="94">
        <f>'[1]AÜ ländlic'!R54</f>
        <v>-10.7</v>
      </c>
      <c r="S69" s="94">
        <f>'[1]AÜ ländlic'!S54</f>
        <v>3.3</v>
      </c>
    </row>
    <row r="70" spans="1:19" s="44" customFormat="1" x14ac:dyDescent="0.25">
      <c r="A70" s="42" t="s">
        <v>29</v>
      </c>
      <c r="B70" s="43" t="s">
        <v>30</v>
      </c>
      <c r="C70" s="94">
        <f>'[1]AÜ ländlic'!C55</f>
        <v>175</v>
      </c>
      <c r="D70" s="94">
        <f>'[1]AÜ ländlic'!D55</f>
        <v>172</v>
      </c>
      <c r="E70" s="94">
        <f>'[1]AÜ ländlic'!E55</f>
        <v>10459</v>
      </c>
      <c r="F70" s="94">
        <f>'[1]AÜ ländlic'!F55</f>
        <v>10012</v>
      </c>
      <c r="G70" s="94">
        <f>'[1]AÜ ländlic'!G55</f>
        <v>56645</v>
      </c>
      <c r="H70" s="94">
        <f>'[1]AÜ ländlic'!H55</f>
        <v>-5.6</v>
      </c>
      <c r="I70" s="94">
        <f>'[1]AÜ ländlic'!I55</f>
        <v>51652</v>
      </c>
      <c r="J70" s="94">
        <f>'[1]AÜ ländlic'!J55</f>
        <v>4993</v>
      </c>
      <c r="K70" s="94">
        <f>'[1]AÜ ländlic'!K55</f>
        <v>2.5</v>
      </c>
      <c r="L70" s="94">
        <f>'[1]AÜ ländlic'!L55</f>
        <v>-47.9</v>
      </c>
      <c r="M70" s="94">
        <f>'[1]AÜ ländlic'!M55</f>
        <v>138965</v>
      </c>
      <c r="N70" s="94">
        <f>'[1]AÜ ländlic'!N55</f>
        <v>-8.1999999999999993</v>
      </c>
      <c r="O70" s="94">
        <f>'[1]AÜ ländlic'!O55</f>
        <v>128202</v>
      </c>
      <c r="P70" s="94">
        <f>'[1]AÜ ländlic'!P55</f>
        <v>10763</v>
      </c>
      <c r="Q70" s="94">
        <f>'[1]AÜ ländlic'!Q55</f>
        <v>-2.1</v>
      </c>
      <c r="R70" s="94">
        <f>'[1]AÜ ländlic'!R55</f>
        <v>-47.1</v>
      </c>
      <c r="S70" s="94">
        <f>'[1]AÜ ländlic'!S55</f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1045924</v>
      </c>
      <c r="H71" s="33">
        <f>G71/'2024'!G71*100-100</f>
        <v>3.445499744334569</v>
      </c>
      <c r="I71" s="31">
        <f>SUM(I64:I70)</f>
        <v>896975</v>
      </c>
      <c r="J71" s="31">
        <f>SUM(J64:J70)</f>
        <v>148949</v>
      </c>
      <c r="K71" s="33">
        <f>I71/'2024'!I71*100-100</f>
        <v>5.4423647960803123</v>
      </c>
      <c r="L71" s="33">
        <f>J71/'2024'!J71*100-100</f>
        <v>-7.1442375427812692</v>
      </c>
      <c r="M71" s="31">
        <f>SUM(M64:M70)</f>
        <v>2722157</v>
      </c>
      <c r="N71" s="33">
        <f>M71/'2024'!M71*100-100</f>
        <v>3.2480681928951185</v>
      </c>
      <c r="O71" s="31">
        <f>SUM(O64:O70)</f>
        <v>2382326</v>
      </c>
      <c r="P71" s="31">
        <f>SUM(P64:P70)</f>
        <v>339831</v>
      </c>
      <c r="Q71" s="33">
        <f>O71/'2024'!O71*100-100</f>
        <v>5.4734654537549829</v>
      </c>
      <c r="R71" s="33">
        <f>P71/'2024'!P71*100-100</f>
        <v>-10.055740238841366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4937818</v>
      </c>
      <c r="H72" s="38">
        <f>G72/'2024'!G72*100-100</f>
        <v>1.8292826277130274</v>
      </c>
      <c r="I72" s="35">
        <f>I71+I60+I49+I38+I27+I16</f>
        <v>4169734</v>
      </c>
      <c r="J72" s="35">
        <f>J71+J60+J49+J38+J27+J16</f>
        <v>768084</v>
      </c>
      <c r="K72" s="38">
        <f>I72/'2024'!I72*100-100</f>
        <v>1.7158881814941935</v>
      </c>
      <c r="L72" s="38">
        <f>J72/'2024'!J72*100-100</f>
        <v>2.4493111437454758</v>
      </c>
      <c r="M72" s="35">
        <f>M71+M60+M49+M38+M27+M16</f>
        <v>13506765</v>
      </c>
      <c r="N72" s="38">
        <f>M72/'2024'!M72*100-100</f>
        <v>1.5279214534402996</v>
      </c>
      <c r="O72" s="35">
        <f>O71+O60+O49+O38+O27+O16</f>
        <v>11695719</v>
      </c>
      <c r="P72" s="35">
        <f>P71+P60+P49+P38+P27+P16</f>
        <v>1811046</v>
      </c>
      <c r="Q72" s="38">
        <f>O72/'2024'!O72*100-100</f>
        <v>1.8961538592222382</v>
      </c>
      <c r="R72" s="38">
        <f>P72/'2024'!P72*100-100</f>
        <v>-0.78748957089899818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f>'[1]AÜ ländlic'!C57</f>
        <v>415</v>
      </c>
      <c r="D75" s="95">
        <f>'[1]AÜ ländlic'!D57</f>
        <v>409</v>
      </c>
      <c r="E75" s="95">
        <f>'[1]AÜ ländlic'!E57</f>
        <v>21315</v>
      </c>
      <c r="F75" s="95">
        <f>'[1]AÜ ländlic'!F57</f>
        <v>20730</v>
      </c>
      <c r="G75" s="95">
        <f>'[1]AÜ ländlic'!G57</f>
        <v>148044</v>
      </c>
      <c r="H75" s="95">
        <f>'[1]AÜ ländlic'!H57</f>
        <v>10.9</v>
      </c>
      <c r="I75" s="95">
        <f>'[1]AÜ ländlic'!I57</f>
        <v>100019</v>
      </c>
      <c r="J75" s="95">
        <f>'[1]AÜ ländlic'!J57</f>
        <v>48025</v>
      </c>
      <c r="K75" s="95">
        <f>'[1]AÜ ländlic'!K57</f>
        <v>13.1</v>
      </c>
      <c r="L75" s="95">
        <f>'[1]AÜ ländlic'!L57</f>
        <v>6.5</v>
      </c>
      <c r="M75" s="95">
        <f>'[1]AÜ ländlic'!M57</f>
        <v>367535</v>
      </c>
      <c r="N75" s="95">
        <f>'[1]AÜ ländlic'!N57</f>
        <v>8.6</v>
      </c>
      <c r="O75" s="95">
        <f>'[1]AÜ ländlic'!O57</f>
        <v>250655</v>
      </c>
      <c r="P75" s="95">
        <f>'[1]AÜ ländlic'!P57</f>
        <v>116880</v>
      </c>
      <c r="Q75" s="95">
        <f>'[1]AÜ ländlic'!Q57</f>
        <v>9.6</v>
      </c>
      <c r="R75" s="95">
        <f>'[1]AÜ ländlic'!R57</f>
        <v>6.6</v>
      </c>
      <c r="S75" s="95">
        <f>'[1]AÜ ländlic'!S57</f>
        <v>2.5</v>
      </c>
    </row>
    <row r="76" spans="1:19" s="44" customFormat="1" x14ac:dyDescent="0.25">
      <c r="A76" s="42" t="s">
        <v>19</v>
      </c>
      <c r="B76" s="43" t="s">
        <v>20</v>
      </c>
      <c r="C76" s="95">
        <f>'[1]AÜ ländlic'!C58</f>
        <v>518</v>
      </c>
      <c r="D76" s="95">
        <f>'[1]AÜ ländlic'!D58</f>
        <v>507</v>
      </c>
      <c r="E76" s="95">
        <f>'[1]AÜ ländlic'!E58</f>
        <v>30506</v>
      </c>
      <c r="F76" s="95">
        <f>'[1]AÜ ländlic'!F58</f>
        <v>29152</v>
      </c>
      <c r="G76" s="95">
        <f>'[1]AÜ ländlic'!G58</f>
        <v>196526</v>
      </c>
      <c r="H76" s="95">
        <f>'[1]AÜ ländlic'!H58</f>
        <v>5.8</v>
      </c>
      <c r="I76" s="95">
        <f>'[1]AÜ ländlic'!I58</f>
        <v>159542</v>
      </c>
      <c r="J76" s="95">
        <f>'[1]AÜ ländlic'!J58</f>
        <v>36984</v>
      </c>
      <c r="K76" s="95">
        <f>'[1]AÜ ländlic'!K58</f>
        <v>6.6</v>
      </c>
      <c r="L76" s="95">
        <f>'[1]AÜ ländlic'!L58</f>
        <v>2.2999999999999998</v>
      </c>
      <c r="M76" s="95">
        <f>'[1]AÜ ländlic'!M58</f>
        <v>447849</v>
      </c>
      <c r="N76" s="95">
        <f>'[1]AÜ ländlic'!N58</f>
        <v>3.5</v>
      </c>
      <c r="O76" s="95">
        <f>'[1]AÜ ländlic'!O58</f>
        <v>375863</v>
      </c>
      <c r="P76" s="95">
        <f>'[1]AÜ ländlic'!P58</f>
        <v>71986</v>
      </c>
      <c r="Q76" s="95">
        <f>'[1]AÜ ländlic'!Q58</f>
        <v>3.9</v>
      </c>
      <c r="R76" s="95">
        <f>'[1]AÜ ländlic'!R58</f>
        <v>1.6</v>
      </c>
      <c r="S76" s="95">
        <f>'[1]AÜ ländlic'!S58</f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f>'[1]AÜ ländlic'!C59</f>
        <v>549</v>
      </c>
      <c r="D77" s="95">
        <f>'[1]AÜ ländlic'!D59</f>
        <v>541</v>
      </c>
      <c r="E77" s="95">
        <f>'[1]AÜ ländlic'!E59</f>
        <v>29127</v>
      </c>
      <c r="F77" s="95">
        <f>'[1]AÜ ländlic'!F59</f>
        <v>28365</v>
      </c>
      <c r="G77" s="95">
        <f>'[1]AÜ ländlic'!G59</f>
        <v>182683</v>
      </c>
      <c r="H77" s="95">
        <f>'[1]AÜ ländlic'!H59</f>
        <v>4.4000000000000004</v>
      </c>
      <c r="I77" s="95">
        <f>'[1]AÜ ländlic'!I59</f>
        <v>153089</v>
      </c>
      <c r="J77" s="95">
        <f>'[1]AÜ ländlic'!J59</f>
        <v>29594</v>
      </c>
      <c r="K77" s="95">
        <f>'[1]AÜ ländlic'!K59</f>
        <v>6.9</v>
      </c>
      <c r="L77" s="95">
        <f>'[1]AÜ ländlic'!L59</f>
        <v>-6.9</v>
      </c>
      <c r="M77" s="95">
        <f>'[1]AÜ ländlic'!M59</f>
        <v>453790</v>
      </c>
      <c r="N77" s="95">
        <f>'[1]AÜ ländlic'!N59</f>
        <v>6.1</v>
      </c>
      <c r="O77" s="95">
        <f>'[1]AÜ ländlic'!O59</f>
        <v>383949</v>
      </c>
      <c r="P77" s="95">
        <f>'[1]AÜ ländlic'!P59</f>
        <v>69841</v>
      </c>
      <c r="Q77" s="95">
        <f>'[1]AÜ ländlic'!Q59</f>
        <v>7.9</v>
      </c>
      <c r="R77" s="95">
        <f>'[1]AÜ ländlic'!R59</f>
        <v>-2.6</v>
      </c>
      <c r="S77" s="95">
        <f>'[1]AÜ ländlic'!S59</f>
        <v>2.5</v>
      </c>
    </row>
    <row r="78" spans="1:19" s="44" customFormat="1" x14ac:dyDescent="0.25">
      <c r="A78" s="42" t="s">
        <v>23</v>
      </c>
      <c r="B78" s="43" t="s">
        <v>24</v>
      </c>
      <c r="C78" s="95">
        <f>'[1]AÜ ländlic'!C60</f>
        <v>701</v>
      </c>
      <c r="D78" s="95">
        <f>'[1]AÜ ländlic'!D60</f>
        <v>688</v>
      </c>
      <c r="E78" s="95">
        <f>'[1]AÜ ländlic'!E60</f>
        <v>40219</v>
      </c>
      <c r="F78" s="95">
        <f>'[1]AÜ ländlic'!F60</f>
        <v>38717</v>
      </c>
      <c r="G78" s="95">
        <f>'[1]AÜ ländlic'!G60</f>
        <v>191761</v>
      </c>
      <c r="H78" s="95">
        <f>'[1]AÜ ländlic'!H60</f>
        <v>4.7</v>
      </c>
      <c r="I78" s="95">
        <f>'[1]AÜ ländlic'!I60</f>
        <v>170277</v>
      </c>
      <c r="J78" s="95">
        <f>'[1]AÜ ländlic'!J60</f>
        <v>21484</v>
      </c>
      <c r="K78" s="95">
        <f>'[1]AÜ ländlic'!K60</f>
        <v>5.7</v>
      </c>
      <c r="L78" s="95">
        <f>'[1]AÜ ländlic'!L60</f>
        <v>-2.9</v>
      </c>
      <c r="M78" s="95">
        <f>'[1]AÜ ländlic'!M60</f>
        <v>667327</v>
      </c>
      <c r="N78" s="95">
        <f>'[1]AÜ ländlic'!N60</f>
        <v>-1</v>
      </c>
      <c r="O78" s="95">
        <f>'[1]AÜ ländlic'!O60</f>
        <v>612455</v>
      </c>
      <c r="P78" s="95">
        <f>'[1]AÜ ländlic'!P60</f>
        <v>54872</v>
      </c>
      <c r="Q78" s="95">
        <f>'[1]AÜ ländlic'!Q60</f>
        <v>0</v>
      </c>
      <c r="R78" s="95">
        <f>'[1]AÜ ländlic'!R60</f>
        <v>-10.6</v>
      </c>
      <c r="S78" s="95">
        <f>'[1]AÜ ländlic'!S60</f>
        <v>3.5</v>
      </c>
    </row>
    <row r="79" spans="1:19" s="44" customFormat="1" x14ac:dyDescent="0.25">
      <c r="A79" s="42" t="s">
        <v>25</v>
      </c>
      <c r="B79" s="43" t="s">
        <v>26</v>
      </c>
      <c r="C79" s="95">
        <f>'[1]AÜ ländlic'!C61</f>
        <v>778</v>
      </c>
      <c r="D79" s="95">
        <f>'[1]AÜ ländlic'!D61</f>
        <v>769</v>
      </c>
      <c r="E79" s="95">
        <f>'[1]AÜ ländlic'!E61</f>
        <v>43421</v>
      </c>
      <c r="F79" s="95">
        <f>'[1]AÜ ländlic'!F61</f>
        <v>42421</v>
      </c>
      <c r="G79" s="95">
        <f>'[1]AÜ ländlic'!G61</f>
        <v>187483</v>
      </c>
      <c r="H79" s="95">
        <f>'[1]AÜ ländlic'!H61</f>
        <v>3.5</v>
      </c>
      <c r="I79" s="95">
        <f>'[1]AÜ ländlic'!I61</f>
        <v>157001</v>
      </c>
      <c r="J79" s="95">
        <f>'[1]AÜ ländlic'!J61</f>
        <v>30482</v>
      </c>
      <c r="K79" s="95">
        <f>'[1]AÜ ländlic'!K61</f>
        <v>3.2</v>
      </c>
      <c r="L79" s="95">
        <f>'[1]AÜ ländlic'!L61</f>
        <v>5.2</v>
      </c>
      <c r="M79" s="95">
        <f>'[1]AÜ ländlic'!M61</f>
        <v>661155</v>
      </c>
      <c r="N79" s="95">
        <f>'[1]AÜ ländlic'!N61</f>
        <v>3.5</v>
      </c>
      <c r="O79" s="95">
        <f>'[1]AÜ ländlic'!O61</f>
        <v>539750</v>
      </c>
      <c r="P79" s="95">
        <f>'[1]AÜ ländlic'!P61</f>
        <v>121405</v>
      </c>
      <c r="Q79" s="95">
        <f>'[1]AÜ ländlic'!Q61</f>
        <v>2.5</v>
      </c>
      <c r="R79" s="95">
        <f>'[1]AÜ ländlic'!R61</f>
        <v>7.8</v>
      </c>
      <c r="S79" s="95">
        <f>'[1]AÜ ländlic'!S61</f>
        <v>3.5</v>
      </c>
    </row>
    <row r="80" spans="1:19" s="44" customFormat="1" x14ac:dyDescent="0.25">
      <c r="A80" s="42" t="s">
        <v>27</v>
      </c>
      <c r="B80" s="43" t="s">
        <v>28</v>
      </c>
      <c r="C80" s="95">
        <f>'[1]AÜ ländlic'!C62</f>
        <v>97</v>
      </c>
      <c r="D80" s="95">
        <f>'[1]AÜ ländlic'!D62</f>
        <v>94</v>
      </c>
      <c r="E80" s="95">
        <f>'[1]AÜ ländlic'!E62</f>
        <v>4986</v>
      </c>
      <c r="F80" s="95">
        <f>'[1]AÜ ländlic'!F62</f>
        <v>4790</v>
      </c>
      <c r="G80" s="95">
        <f>'[1]AÜ ländlic'!G62</f>
        <v>19682</v>
      </c>
      <c r="H80" s="95">
        <f>'[1]AÜ ländlic'!H62</f>
        <v>5.5</v>
      </c>
      <c r="I80" s="95">
        <f>'[1]AÜ ländlic'!I62</f>
        <v>16615</v>
      </c>
      <c r="J80" s="95">
        <f>'[1]AÜ ländlic'!J62</f>
        <v>3067</v>
      </c>
      <c r="K80" s="95">
        <f>'[1]AÜ ländlic'!K62</f>
        <v>12.6</v>
      </c>
      <c r="L80" s="95">
        <f>'[1]AÜ ländlic'!L62</f>
        <v>-21.4</v>
      </c>
      <c r="M80" s="95">
        <f>'[1]AÜ ländlic'!M62</f>
        <v>71984</v>
      </c>
      <c r="N80" s="95">
        <f>'[1]AÜ ländlic'!N62</f>
        <v>12.2</v>
      </c>
      <c r="O80" s="95">
        <f>'[1]AÜ ländlic'!O62</f>
        <v>63726</v>
      </c>
      <c r="P80" s="95">
        <f>'[1]AÜ ländlic'!P62</f>
        <v>8258</v>
      </c>
      <c r="Q80" s="95">
        <f>'[1]AÜ ländlic'!Q62</f>
        <v>16.600000000000001</v>
      </c>
      <c r="R80" s="95">
        <f>'[1]AÜ ländlic'!R62</f>
        <v>-13.5</v>
      </c>
      <c r="S80" s="95">
        <f>'[1]AÜ ländlic'!S62</f>
        <v>3.7</v>
      </c>
    </row>
    <row r="81" spans="1:19" s="44" customFormat="1" x14ac:dyDescent="0.25">
      <c r="A81" s="42" t="s">
        <v>29</v>
      </c>
      <c r="B81" s="43" t="s">
        <v>30</v>
      </c>
      <c r="C81" s="95">
        <f>'[1]AÜ ländlic'!C63</f>
        <v>183</v>
      </c>
      <c r="D81" s="95">
        <f>'[1]AÜ ländlic'!D63</f>
        <v>180</v>
      </c>
      <c r="E81" s="95">
        <f>'[1]AÜ ländlic'!E63</f>
        <v>10588</v>
      </c>
      <c r="F81" s="95">
        <f>'[1]AÜ ländlic'!F63</f>
        <v>10215</v>
      </c>
      <c r="G81" s="95">
        <f>'[1]AÜ ländlic'!G63</f>
        <v>46224</v>
      </c>
      <c r="H81" s="95">
        <f>'[1]AÜ ländlic'!H63</f>
        <v>6.9</v>
      </c>
      <c r="I81" s="95">
        <f>'[1]AÜ ländlic'!I63</f>
        <v>40767</v>
      </c>
      <c r="J81" s="95">
        <f>'[1]AÜ ländlic'!J63</f>
        <v>5457</v>
      </c>
      <c r="K81" s="95">
        <f>'[1]AÜ ländlic'!K63</f>
        <v>11.4</v>
      </c>
      <c r="L81" s="95">
        <f>'[1]AÜ ländlic'!L63</f>
        <v>-17.8</v>
      </c>
      <c r="M81" s="95">
        <f>'[1]AÜ ländlic'!M63</f>
        <v>131698</v>
      </c>
      <c r="N81" s="95">
        <f>'[1]AÜ ländlic'!N63</f>
        <v>2.2999999999999998</v>
      </c>
      <c r="O81" s="95">
        <f>'[1]AÜ ländlic'!O63</f>
        <v>119348</v>
      </c>
      <c r="P81" s="95">
        <f>'[1]AÜ ländlic'!P63</f>
        <v>12350</v>
      </c>
      <c r="Q81" s="95">
        <f>'[1]AÜ ländlic'!Q63</f>
        <v>4</v>
      </c>
      <c r="R81" s="95">
        <f>'[1]AÜ ländlic'!R63</f>
        <v>-11.4</v>
      </c>
      <c r="S81" s="95">
        <f>'[1]AÜ ländlic'!S63</f>
        <v>2.8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972403</v>
      </c>
      <c r="H82" s="33">
        <f>G82/'2024'!G82*100-100</f>
        <v>5.6371888688034488</v>
      </c>
      <c r="I82" s="31">
        <f>SUM(I75:I81)</f>
        <v>797310</v>
      </c>
      <c r="J82" s="31">
        <f>SUM(J75:J81)</f>
        <v>175093</v>
      </c>
      <c r="K82" s="33">
        <f>I82/'2024'!I82*100-100</f>
        <v>6.9046706015172674</v>
      </c>
      <c r="L82" s="33">
        <f>J82/'2024'!J82*100-100</f>
        <v>0.22610447744106921</v>
      </c>
      <c r="M82" s="31">
        <f>SUM(M75:M81)</f>
        <v>2801338</v>
      </c>
      <c r="N82" s="33">
        <f>M82/'2024'!M82*100-100</f>
        <v>3.574229285897303</v>
      </c>
      <c r="O82" s="31">
        <f>SUM(O75:O81)</f>
        <v>2345746</v>
      </c>
      <c r="P82" s="31">
        <f>SUM(P75:P81)</f>
        <v>455592</v>
      </c>
      <c r="Q82" s="33">
        <f>O82/'2024'!O82*100-100</f>
        <v>4.025089346650816</v>
      </c>
      <c r="R82" s="33">
        <f>P82/'2024'!P82*100-100</f>
        <v>1.3133608784796422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5910221</v>
      </c>
      <c r="H83" s="38">
        <f>G83/'2024'!G83*100-100</f>
        <v>2.4368130620598265</v>
      </c>
      <c r="I83" s="35">
        <f>I82+I71+I60+I49+I38+I27+I16</f>
        <v>4967044</v>
      </c>
      <c r="J83" s="35">
        <f>J82+J71+J60+J49+J38+J27+J16</f>
        <v>943177</v>
      </c>
      <c r="K83" s="38">
        <f>I83/'2024'!I83*100-100</f>
        <v>2.5145881280201223</v>
      </c>
      <c r="L83" s="38">
        <f>J83/'2024'!J83*100-100</f>
        <v>2.0291664277778807</v>
      </c>
      <c r="M83" s="35">
        <f>M82+M71+M60+M49+M38+M27+M16</f>
        <v>16308103</v>
      </c>
      <c r="N83" s="38">
        <f>M83/'2024'!M83*100-100</f>
        <v>1.8736563497440102</v>
      </c>
      <c r="O83" s="35">
        <f>O82+O71+O60+O49+O38+O27+O16</f>
        <v>14041465</v>
      </c>
      <c r="P83" s="35">
        <f>P82+P71+P60+P49+P38+P27+P16</f>
        <v>2266638</v>
      </c>
      <c r="Q83" s="38">
        <f>O83/'2024'!O83*100-100</f>
        <v>2.2457270623920778</v>
      </c>
      <c r="R83" s="38">
        <f>P83/'2024'!P83*100-100</f>
        <v>-0.37224622841914368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f>'[1]AÜ ländlic'!C65</f>
        <v>416</v>
      </c>
      <c r="D86" s="96">
        <f>'[1]AÜ ländlic'!D65</f>
        <v>409</v>
      </c>
      <c r="E86" s="96">
        <f>'[1]AÜ ländlic'!E65</f>
        <v>21409</v>
      </c>
      <c r="F86" s="96">
        <f>'[1]AÜ ländlic'!F65</f>
        <v>20754</v>
      </c>
      <c r="G86" s="96">
        <f>'[1]AÜ ländlic'!G65</f>
        <v>155139</v>
      </c>
      <c r="H86" s="96">
        <f>'[1]AÜ ländlic'!H65</f>
        <v>4.9000000000000004</v>
      </c>
      <c r="I86" s="96">
        <f>'[1]AÜ ländlic'!I65</f>
        <v>105154</v>
      </c>
      <c r="J86" s="96">
        <f>'[1]AÜ ländlic'!J65</f>
        <v>49985</v>
      </c>
      <c r="K86" s="96">
        <f>'[1]AÜ ländlic'!K65</f>
        <v>3.5</v>
      </c>
      <c r="L86" s="96">
        <f>'[1]AÜ ländlic'!L65</f>
        <v>7.9</v>
      </c>
      <c r="M86" s="96">
        <f>'[1]AÜ ländlic'!M65</f>
        <v>397824</v>
      </c>
      <c r="N86" s="96">
        <f>'[1]AÜ ländlic'!N65</f>
        <v>7.1</v>
      </c>
      <c r="O86" s="96">
        <f>'[1]AÜ ländlic'!O65</f>
        <v>270018</v>
      </c>
      <c r="P86" s="96">
        <f>'[1]AÜ ländlic'!P65</f>
        <v>127806</v>
      </c>
      <c r="Q86" s="96">
        <f>'[1]AÜ ländlic'!Q65</f>
        <v>5.4</v>
      </c>
      <c r="R86" s="96">
        <f>'[1]AÜ ländlic'!R65</f>
        <v>10.7</v>
      </c>
      <c r="S86" s="96">
        <f>'[1]AÜ ländlic'!S65</f>
        <v>2.6</v>
      </c>
    </row>
    <row r="87" spans="1:19" s="44" customFormat="1" x14ac:dyDescent="0.25">
      <c r="A87" s="85" t="s">
        <v>19</v>
      </c>
      <c r="B87" s="86" t="s">
        <v>20</v>
      </c>
      <c r="C87" s="96">
        <f>'[1]AÜ ländlic'!C66</f>
        <v>522</v>
      </c>
      <c r="D87" s="96">
        <f>'[1]AÜ ländlic'!D66</f>
        <v>509</v>
      </c>
      <c r="E87" s="96">
        <f>'[1]AÜ ländlic'!E66</f>
        <v>30562</v>
      </c>
      <c r="F87" s="96">
        <f>'[1]AÜ ländlic'!F66</f>
        <v>29023</v>
      </c>
      <c r="G87" s="96">
        <f>'[1]AÜ ländlic'!G66</f>
        <v>209638</v>
      </c>
      <c r="H87" s="96">
        <f>'[1]AÜ ländlic'!H66</f>
        <v>8.1</v>
      </c>
      <c r="I87" s="96">
        <f>'[1]AÜ ländlic'!I66</f>
        <v>167720</v>
      </c>
      <c r="J87" s="96">
        <f>'[1]AÜ ländlic'!J66</f>
        <v>41918</v>
      </c>
      <c r="K87" s="96">
        <f>'[1]AÜ ländlic'!K66</f>
        <v>4.9000000000000004</v>
      </c>
      <c r="L87" s="96">
        <f>'[1]AÜ ländlic'!L66</f>
        <v>23.3</v>
      </c>
      <c r="M87" s="96">
        <f>'[1]AÜ ländlic'!M66</f>
        <v>471808</v>
      </c>
      <c r="N87" s="96">
        <f>'[1]AÜ ländlic'!N66</f>
        <v>7.5</v>
      </c>
      <c r="O87" s="96">
        <f>'[1]AÜ ländlic'!O66</f>
        <v>391444</v>
      </c>
      <c r="P87" s="96">
        <f>'[1]AÜ ländlic'!P66</f>
        <v>80364</v>
      </c>
      <c r="Q87" s="96">
        <f>'[1]AÜ ländlic'!Q66</f>
        <v>5.2</v>
      </c>
      <c r="R87" s="96">
        <f>'[1]AÜ ländlic'!R66</f>
        <v>19.899999999999999</v>
      </c>
      <c r="S87" s="96">
        <f>'[1]AÜ ländlic'!S66</f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f>'[1]AÜ ländlic'!C67</f>
        <v>548</v>
      </c>
      <c r="D88" s="96">
        <f>'[1]AÜ ländlic'!D67</f>
        <v>541</v>
      </c>
      <c r="E88" s="96">
        <f>'[1]AÜ ländlic'!E67</f>
        <v>28919</v>
      </c>
      <c r="F88" s="96">
        <f>'[1]AÜ ländlic'!F67</f>
        <v>28077</v>
      </c>
      <c r="G88" s="96">
        <f>'[1]AÜ ländlic'!G67</f>
        <v>194477</v>
      </c>
      <c r="H88" s="96">
        <f>'[1]AÜ ländlic'!H67</f>
        <v>-1.4</v>
      </c>
      <c r="I88" s="96">
        <f>'[1]AÜ ländlic'!I67</f>
        <v>166213</v>
      </c>
      <c r="J88" s="96">
        <f>'[1]AÜ ländlic'!J67</f>
        <v>28264</v>
      </c>
      <c r="K88" s="96">
        <f>'[1]AÜ ländlic'!K67</f>
        <v>-2.1</v>
      </c>
      <c r="L88" s="96">
        <f>'[1]AÜ ländlic'!L67</f>
        <v>2.8</v>
      </c>
      <c r="M88" s="96">
        <f>'[1]AÜ ländlic'!M67</f>
        <v>481816</v>
      </c>
      <c r="N88" s="96">
        <f>'[1]AÜ ländlic'!N67</f>
        <v>2.1</v>
      </c>
      <c r="O88" s="96">
        <f>'[1]AÜ ländlic'!O67</f>
        <v>411707</v>
      </c>
      <c r="P88" s="96">
        <f>'[1]AÜ ländlic'!P67</f>
        <v>70109</v>
      </c>
      <c r="Q88" s="96">
        <f>'[1]AÜ ländlic'!Q67</f>
        <v>1.3</v>
      </c>
      <c r="R88" s="96">
        <f>'[1]AÜ ländlic'!R67</f>
        <v>6.9</v>
      </c>
      <c r="S88" s="96">
        <f>'[1]AÜ ländlic'!S67</f>
        <v>2.5</v>
      </c>
    </row>
    <row r="89" spans="1:19" s="44" customFormat="1" x14ac:dyDescent="0.25">
      <c r="A89" s="85" t="s">
        <v>23</v>
      </c>
      <c r="B89" s="86" t="s">
        <v>24</v>
      </c>
      <c r="C89" s="96">
        <f>'[1]AÜ ländlic'!C68</f>
        <v>705</v>
      </c>
      <c r="D89" s="96">
        <f>'[1]AÜ ländlic'!D68</f>
        <v>692</v>
      </c>
      <c r="E89" s="96">
        <f>'[1]AÜ ländlic'!E68</f>
        <v>40326</v>
      </c>
      <c r="F89" s="96">
        <f>'[1]AÜ ländlic'!F68</f>
        <v>39054</v>
      </c>
      <c r="G89" s="96">
        <f>'[1]AÜ ländlic'!G68</f>
        <v>210610</v>
      </c>
      <c r="H89" s="96">
        <f>'[1]AÜ ländlic'!H68</f>
        <v>1.5</v>
      </c>
      <c r="I89" s="96">
        <f>'[1]AÜ ländlic'!I68</f>
        <v>187613</v>
      </c>
      <c r="J89" s="96">
        <f>'[1]AÜ ländlic'!J68</f>
        <v>22997</v>
      </c>
      <c r="K89" s="96">
        <f>'[1]AÜ ländlic'!K68</f>
        <v>2.2999999999999998</v>
      </c>
      <c r="L89" s="96">
        <f>'[1]AÜ ländlic'!L68</f>
        <v>-5</v>
      </c>
      <c r="M89" s="96">
        <f>'[1]AÜ ländlic'!M68</f>
        <v>704364</v>
      </c>
      <c r="N89" s="96">
        <f>'[1]AÜ ländlic'!N68</f>
        <v>1.4</v>
      </c>
      <c r="O89" s="96">
        <f>'[1]AÜ ländlic'!O68</f>
        <v>640979</v>
      </c>
      <c r="P89" s="96">
        <f>'[1]AÜ ländlic'!P68</f>
        <v>63385</v>
      </c>
      <c r="Q89" s="96">
        <f>'[1]AÜ ländlic'!Q68</f>
        <v>1.2</v>
      </c>
      <c r="R89" s="96">
        <f>'[1]AÜ ländlic'!R68</f>
        <v>3.7</v>
      </c>
      <c r="S89" s="96">
        <f>'[1]AÜ ländlic'!S68</f>
        <v>3.3</v>
      </c>
    </row>
    <row r="90" spans="1:19" s="44" customFormat="1" x14ac:dyDescent="0.25">
      <c r="A90" s="85" t="s">
        <v>25</v>
      </c>
      <c r="B90" s="86" t="s">
        <v>26</v>
      </c>
      <c r="C90" s="96">
        <f>'[1]AÜ ländlic'!C69</f>
        <v>788</v>
      </c>
      <c r="D90" s="96">
        <f>'[1]AÜ ländlic'!D69</f>
        <v>777</v>
      </c>
      <c r="E90" s="96">
        <f>'[1]AÜ ländlic'!E69</f>
        <v>43577</v>
      </c>
      <c r="F90" s="96">
        <f>'[1]AÜ ländlic'!F69</f>
        <v>42582</v>
      </c>
      <c r="G90" s="96">
        <f>'[1]AÜ ländlic'!G69</f>
        <v>206698</v>
      </c>
      <c r="H90" s="96">
        <f>'[1]AÜ ländlic'!H69</f>
        <v>-1.9</v>
      </c>
      <c r="I90" s="96">
        <f>'[1]AÜ ländlic'!I69</f>
        <v>168515</v>
      </c>
      <c r="J90" s="96">
        <f>'[1]AÜ ländlic'!J69</f>
        <v>38183</v>
      </c>
      <c r="K90" s="96">
        <f>'[1]AÜ ländlic'!K69</f>
        <v>-2.6</v>
      </c>
      <c r="L90" s="96">
        <f>'[1]AÜ ländlic'!L69</f>
        <v>1.4</v>
      </c>
      <c r="M90" s="96">
        <f>'[1]AÜ ländlic'!M69</f>
        <v>705811</v>
      </c>
      <c r="N90" s="96">
        <f>'[1]AÜ ländlic'!N69</f>
        <v>1.2</v>
      </c>
      <c r="O90" s="96">
        <f>'[1]AÜ ländlic'!O69</f>
        <v>545511</v>
      </c>
      <c r="P90" s="96">
        <f>'[1]AÜ ländlic'!P69</f>
        <v>160300</v>
      </c>
      <c r="Q90" s="96">
        <f>'[1]AÜ ländlic'!Q69</f>
        <v>1.2</v>
      </c>
      <c r="R90" s="96">
        <f>'[1]AÜ ländlic'!R69</f>
        <v>1.1000000000000001</v>
      </c>
      <c r="S90" s="96">
        <f>'[1]AÜ ländlic'!S69</f>
        <v>3.4</v>
      </c>
    </row>
    <row r="91" spans="1:19" s="44" customFormat="1" x14ac:dyDescent="0.25">
      <c r="A91" s="85" t="s">
        <v>27</v>
      </c>
      <c r="B91" s="86" t="s">
        <v>28</v>
      </c>
      <c r="C91" s="96">
        <f>'[1]AÜ ländlic'!C70</f>
        <v>97</v>
      </c>
      <c r="D91" s="96">
        <f>'[1]AÜ ländlic'!D70</f>
        <v>94</v>
      </c>
      <c r="E91" s="96">
        <f>'[1]AÜ ländlic'!E70</f>
        <v>4929</v>
      </c>
      <c r="F91" s="96">
        <f>'[1]AÜ ländlic'!F70</f>
        <v>4727</v>
      </c>
      <c r="G91" s="96">
        <f>'[1]AÜ ländlic'!G70</f>
        <v>19656</v>
      </c>
      <c r="H91" s="96">
        <f>'[1]AÜ ländlic'!H70</f>
        <v>-1.7</v>
      </c>
      <c r="I91" s="96">
        <f>'[1]AÜ ländlic'!I70</f>
        <v>16821</v>
      </c>
      <c r="J91" s="96">
        <f>'[1]AÜ ländlic'!J70</f>
        <v>2835</v>
      </c>
      <c r="K91" s="96">
        <f>'[1]AÜ ländlic'!K70</f>
        <v>1.3</v>
      </c>
      <c r="L91" s="96">
        <f>'[1]AÜ ländlic'!L70</f>
        <v>-16.399999999999999</v>
      </c>
      <c r="M91" s="96">
        <f>'[1]AÜ ländlic'!M70</f>
        <v>71060</v>
      </c>
      <c r="N91" s="96">
        <f>'[1]AÜ ländlic'!N70</f>
        <v>6.9</v>
      </c>
      <c r="O91" s="96">
        <f>'[1]AÜ ländlic'!O70</f>
        <v>62965</v>
      </c>
      <c r="P91" s="96">
        <f>'[1]AÜ ländlic'!P70</f>
        <v>8095</v>
      </c>
      <c r="Q91" s="96">
        <f>'[1]AÜ ländlic'!Q70</f>
        <v>9</v>
      </c>
      <c r="R91" s="96">
        <f>'[1]AÜ ländlic'!R70</f>
        <v>-6.8</v>
      </c>
      <c r="S91" s="96">
        <f>'[1]AÜ ländlic'!S70</f>
        <v>3.6</v>
      </c>
    </row>
    <row r="92" spans="1:19" s="44" customFormat="1" x14ac:dyDescent="0.25">
      <c r="A92" s="85" t="s">
        <v>29</v>
      </c>
      <c r="B92" s="86" t="s">
        <v>30</v>
      </c>
      <c r="C92" s="96">
        <f>'[1]AÜ ländlic'!C71</f>
        <v>185</v>
      </c>
      <c r="D92" s="96">
        <f>'[1]AÜ ländlic'!D71</f>
        <v>182</v>
      </c>
      <c r="E92" s="96">
        <f>'[1]AÜ ländlic'!E71</f>
        <v>10615</v>
      </c>
      <c r="F92" s="96">
        <f>'[1]AÜ ländlic'!F71</f>
        <v>10252</v>
      </c>
      <c r="G92" s="96">
        <f>'[1]AÜ ländlic'!G71</f>
        <v>48881</v>
      </c>
      <c r="H92" s="96">
        <f>'[1]AÜ ländlic'!H71</f>
        <v>-8.4</v>
      </c>
      <c r="I92" s="96">
        <f>'[1]AÜ ländlic'!I71</f>
        <v>42602</v>
      </c>
      <c r="J92" s="96">
        <f>'[1]AÜ ländlic'!J71</f>
        <v>6279</v>
      </c>
      <c r="K92" s="96">
        <f>'[1]AÜ ländlic'!K71</f>
        <v>-7.7</v>
      </c>
      <c r="L92" s="96">
        <f>'[1]AÜ ländlic'!L71</f>
        <v>-13</v>
      </c>
      <c r="M92" s="96">
        <f>'[1]AÜ ländlic'!M71</f>
        <v>139466</v>
      </c>
      <c r="N92" s="96">
        <f>'[1]AÜ ländlic'!N71</f>
        <v>-4.4000000000000004</v>
      </c>
      <c r="O92" s="96">
        <f>'[1]AÜ ländlic'!O71</f>
        <v>124856</v>
      </c>
      <c r="P92" s="96">
        <f>'[1]AÜ ländlic'!P71</f>
        <v>14610</v>
      </c>
      <c r="Q92" s="96">
        <f>'[1]AÜ ländlic'!Q71</f>
        <v>-3.7</v>
      </c>
      <c r="R92" s="96">
        <f>'[1]AÜ ländlic'!R71</f>
        <v>-10.3</v>
      </c>
      <c r="S92" s="96">
        <f>'[1]AÜ ländlic'!S71</f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1045099</v>
      </c>
      <c r="H93" s="33">
        <f>G93/'2024'!G93*100-100</f>
        <v>1.3995696020274124</v>
      </c>
      <c r="I93" s="31">
        <f>SUM(I86:I92)</f>
        <v>854638</v>
      </c>
      <c r="J93" s="31">
        <f>SUM(J86:J92)</f>
        <v>190461</v>
      </c>
      <c r="K93" s="33">
        <f>I93/'2024'!I93*100-100</f>
        <v>0.49374499523186444</v>
      </c>
      <c r="L93" s="33">
        <f>J93/'2024'!J93*100-100</f>
        <v>5.6737037756262652</v>
      </c>
      <c r="M93" s="31">
        <f>SUM(M86:M92)</f>
        <v>2972149</v>
      </c>
      <c r="N93" s="33">
        <f>M93/'2024'!M93*100-100</f>
        <v>2.9590941716711683</v>
      </c>
      <c r="O93" s="31">
        <f>SUM(O86:O92)</f>
        <v>2447480</v>
      </c>
      <c r="P93" s="31">
        <f>SUM(P86:P92)</f>
        <v>524669</v>
      </c>
      <c r="Q93" s="33">
        <f>O93/'2024'!O93*100-100</f>
        <v>2.2319110694150908</v>
      </c>
      <c r="R93" s="33">
        <f>P93/'2024'!P93*100-100</f>
        <v>6.4926392533911468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6955320</v>
      </c>
      <c r="H94" s="38">
        <f>G94/'2024'!G94*100-100</f>
        <v>2.2796053115303749</v>
      </c>
      <c r="I94" s="35">
        <f>I93+I82+I71+I60+I49+I38+I27+I16</f>
        <v>5821682</v>
      </c>
      <c r="J94" s="35">
        <f>J93+J82+J71+J60+J49+J38+J27+J16</f>
        <v>1133638</v>
      </c>
      <c r="K94" s="38">
        <f>I94/'2024'!I94*100-100</f>
        <v>2.2128482001865848</v>
      </c>
      <c r="L94" s="38">
        <f>J94/'2024'!J94*100-100</f>
        <v>2.6238079977983944</v>
      </c>
      <c r="M94" s="35">
        <f>M93+M82+M71+M60+M49+M38+M27+M16</f>
        <v>19280252</v>
      </c>
      <c r="N94" s="38">
        <f>M94/'2024'!M94*100-100</f>
        <v>2.0394876012264262</v>
      </c>
      <c r="O94" s="35">
        <f>O93+O82+O71+O60+O49+O38+O27+O16</f>
        <v>16488945</v>
      </c>
      <c r="P94" s="35">
        <f>P93+P82+P71+P60+P49+P38+P27+P16</f>
        <v>2791307</v>
      </c>
      <c r="Q94" s="38">
        <f>O94/'2024'!O94*100-100</f>
        <v>2.2436760968568024</v>
      </c>
      <c r="R94" s="38">
        <f>P94/'2024'!P94*100-100</f>
        <v>0.84973993672925019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f>'[1]AÜ ländlic'!C73</f>
        <v>418</v>
      </c>
      <c r="D97" s="97">
        <f>'[1]AÜ ländlic'!D73</f>
        <v>411</v>
      </c>
      <c r="E97" s="97">
        <f>'[1]AÜ ländlic'!E73</f>
        <v>21522</v>
      </c>
      <c r="F97" s="97">
        <f>'[1]AÜ ländlic'!F73</f>
        <v>20746</v>
      </c>
      <c r="G97" s="97">
        <f>'[1]AÜ ländlic'!G73</f>
        <v>147567</v>
      </c>
      <c r="H97" s="97">
        <f>'[1]AÜ ländlic'!H73</f>
        <v>11</v>
      </c>
      <c r="I97" s="97">
        <f>'[1]AÜ ländlic'!I73</f>
        <v>108920</v>
      </c>
      <c r="J97" s="97">
        <f>'[1]AÜ ländlic'!J73</f>
        <v>38647</v>
      </c>
      <c r="K97" s="97">
        <f>'[1]AÜ ländlic'!K73</f>
        <v>8.6</v>
      </c>
      <c r="L97" s="97">
        <f>'[1]AÜ ländlic'!L73</f>
        <v>18.3</v>
      </c>
      <c r="M97" s="97">
        <f>'[1]AÜ ländlic'!M73</f>
        <v>335134</v>
      </c>
      <c r="N97" s="97">
        <f>'[1]AÜ ländlic'!N73</f>
        <v>10.7</v>
      </c>
      <c r="O97" s="97">
        <f>'[1]AÜ ländlic'!O73</f>
        <v>251549</v>
      </c>
      <c r="P97" s="97">
        <f>'[1]AÜ ländlic'!P73</f>
        <v>83585</v>
      </c>
      <c r="Q97" s="97">
        <f>'[1]AÜ ländlic'!Q73</f>
        <v>9.1</v>
      </c>
      <c r="R97" s="97">
        <f>'[1]AÜ ländlic'!R73</f>
        <v>15.6</v>
      </c>
      <c r="S97" s="97">
        <f>'[1]AÜ ländlic'!S73</f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f>'[1]AÜ ländlic'!C74</f>
        <v>523</v>
      </c>
      <c r="D98" s="97">
        <f>'[1]AÜ ländlic'!D74</f>
        <v>510</v>
      </c>
      <c r="E98" s="97">
        <f>'[1]AÜ ländlic'!E74</f>
        <v>30578</v>
      </c>
      <c r="F98" s="97">
        <f>'[1]AÜ ländlic'!F74</f>
        <v>29092</v>
      </c>
      <c r="G98" s="97">
        <f>'[1]AÜ ländlic'!G74</f>
        <v>221423</v>
      </c>
      <c r="H98" s="97">
        <f>'[1]AÜ ländlic'!H74</f>
        <v>10</v>
      </c>
      <c r="I98" s="97">
        <f>'[1]AÜ ländlic'!I74</f>
        <v>183017</v>
      </c>
      <c r="J98" s="97">
        <f>'[1]AÜ ländlic'!J74</f>
        <v>38406</v>
      </c>
      <c r="K98" s="97">
        <f>'[1]AÜ ländlic'!K74</f>
        <v>9</v>
      </c>
      <c r="L98" s="97">
        <f>'[1]AÜ ländlic'!L74</f>
        <v>15</v>
      </c>
      <c r="M98" s="97">
        <f>'[1]AÜ ländlic'!M74</f>
        <v>449741</v>
      </c>
      <c r="N98" s="97">
        <f>'[1]AÜ ländlic'!N74</f>
        <v>6.8</v>
      </c>
      <c r="O98" s="97">
        <f>'[1]AÜ ländlic'!O74</f>
        <v>376622</v>
      </c>
      <c r="P98" s="97">
        <f>'[1]AÜ ländlic'!P74</f>
        <v>73119</v>
      </c>
      <c r="Q98" s="97">
        <f>'[1]AÜ ländlic'!Q74</f>
        <v>5.2</v>
      </c>
      <c r="R98" s="97">
        <f>'[1]AÜ ländlic'!R74</f>
        <v>16</v>
      </c>
      <c r="S98" s="97">
        <f>'[1]AÜ ländlic'!S74</f>
        <v>2</v>
      </c>
    </row>
    <row r="99" spans="1:19" s="44" customFormat="1" x14ac:dyDescent="0.25">
      <c r="A99" s="85" t="s">
        <v>21</v>
      </c>
      <c r="B99" s="86" t="s">
        <v>22</v>
      </c>
      <c r="C99" s="97">
        <f>'[1]AÜ ländlic'!C75</f>
        <v>550</v>
      </c>
      <c r="D99" s="97">
        <f>'[1]AÜ ländlic'!D75</f>
        <v>544</v>
      </c>
      <c r="E99" s="97">
        <f>'[1]AÜ ländlic'!E75</f>
        <v>29015</v>
      </c>
      <c r="F99" s="97">
        <f>'[1]AÜ ländlic'!F75</f>
        <v>28385</v>
      </c>
      <c r="G99" s="97">
        <f>'[1]AÜ ländlic'!G75</f>
        <v>192936</v>
      </c>
      <c r="H99" s="97">
        <f>'[1]AÜ ländlic'!H75</f>
        <v>0.9</v>
      </c>
      <c r="I99" s="97">
        <f>'[1]AÜ ländlic'!I75</f>
        <v>171428</v>
      </c>
      <c r="J99" s="97">
        <f>'[1]AÜ ländlic'!J75</f>
        <v>21508</v>
      </c>
      <c r="K99" s="97">
        <f>'[1]AÜ ländlic'!K75</f>
        <v>2.9</v>
      </c>
      <c r="L99" s="97">
        <f>'[1]AÜ ländlic'!L75</f>
        <v>-12.6</v>
      </c>
      <c r="M99" s="97">
        <f>'[1]AÜ ländlic'!M75</f>
        <v>455270</v>
      </c>
      <c r="N99" s="97">
        <f>'[1]AÜ ländlic'!N75</f>
        <v>-2.5</v>
      </c>
      <c r="O99" s="97">
        <f>'[1]AÜ ländlic'!O75</f>
        <v>402897</v>
      </c>
      <c r="P99" s="97">
        <f>'[1]AÜ ländlic'!P75</f>
        <v>52373</v>
      </c>
      <c r="Q99" s="97">
        <f>'[1]AÜ ländlic'!Q75</f>
        <v>-2.4</v>
      </c>
      <c r="R99" s="97">
        <f>'[1]AÜ ländlic'!R75</f>
        <v>-3.1</v>
      </c>
      <c r="S99" s="97">
        <f>'[1]AÜ ländlic'!S75</f>
        <v>2.4</v>
      </c>
    </row>
    <row r="100" spans="1:19" s="44" customFormat="1" x14ac:dyDescent="0.25">
      <c r="A100" s="85" t="s">
        <v>23</v>
      </c>
      <c r="B100" s="86" t="s">
        <v>24</v>
      </c>
      <c r="C100" s="97">
        <f>'[1]AÜ ländlic'!C76</f>
        <v>708</v>
      </c>
      <c r="D100" s="97">
        <f>'[1]AÜ ländlic'!D76</f>
        <v>693</v>
      </c>
      <c r="E100" s="97">
        <f>'[1]AÜ ländlic'!E76</f>
        <v>40348</v>
      </c>
      <c r="F100" s="97">
        <f>'[1]AÜ ländlic'!F76</f>
        <v>38973</v>
      </c>
      <c r="G100" s="97">
        <f>'[1]AÜ ländlic'!G76</f>
        <v>221338</v>
      </c>
      <c r="H100" s="97">
        <f>'[1]AÜ ländlic'!H76</f>
        <v>4.4000000000000004</v>
      </c>
      <c r="I100" s="97">
        <f>'[1]AÜ ländlic'!I76</f>
        <v>194299</v>
      </c>
      <c r="J100" s="97">
        <f>'[1]AÜ ländlic'!J76</f>
        <v>27039</v>
      </c>
      <c r="K100" s="97">
        <f>'[1]AÜ ländlic'!K76</f>
        <v>2.7</v>
      </c>
      <c r="L100" s="97">
        <f>'[1]AÜ ländlic'!L76</f>
        <v>18.5</v>
      </c>
      <c r="M100" s="97">
        <f>'[1]AÜ ländlic'!M76</f>
        <v>668212</v>
      </c>
      <c r="N100" s="97">
        <f>'[1]AÜ ländlic'!N76</f>
        <v>3.3</v>
      </c>
      <c r="O100" s="97">
        <f>'[1]AÜ ländlic'!O76</f>
        <v>604615</v>
      </c>
      <c r="P100" s="97">
        <f>'[1]AÜ ländlic'!P76</f>
        <v>63597</v>
      </c>
      <c r="Q100" s="97">
        <f>'[1]AÜ ländlic'!Q76</f>
        <v>1.9</v>
      </c>
      <c r="R100" s="97">
        <f>'[1]AÜ ländlic'!R76</f>
        <v>18.5</v>
      </c>
      <c r="S100" s="97">
        <f>'[1]AÜ ländlic'!S76</f>
        <v>3</v>
      </c>
    </row>
    <row r="101" spans="1:19" s="44" customFormat="1" x14ac:dyDescent="0.25">
      <c r="A101" s="85" t="s">
        <v>25</v>
      </c>
      <c r="B101" s="86" t="s">
        <v>26</v>
      </c>
      <c r="C101" s="97">
        <f>'[1]AÜ ländlic'!C77</f>
        <v>795</v>
      </c>
      <c r="D101" s="97">
        <f>'[1]AÜ ländlic'!D77</f>
        <v>781</v>
      </c>
      <c r="E101" s="97">
        <f>'[1]AÜ ländlic'!E77</f>
        <v>43565</v>
      </c>
      <c r="F101" s="97">
        <f>'[1]AÜ ländlic'!F77</f>
        <v>42858</v>
      </c>
      <c r="G101" s="97">
        <f>'[1]AÜ ländlic'!G77</f>
        <v>205430</v>
      </c>
      <c r="H101" s="97">
        <f>'[1]AÜ ländlic'!H77</f>
        <v>1.3</v>
      </c>
      <c r="I101" s="97">
        <f>'[1]AÜ ländlic'!I77</f>
        <v>179790</v>
      </c>
      <c r="J101" s="97">
        <f>'[1]AÜ ländlic'!J77</f>
        <v>25640</v>
      </c>
      <c r="K101" s="97">
        <f>'[1]AÜ ländlic'!K77</f>
        <v>1.2</v>
      </c>
      <c r="L101" s="97">
        <f>'[1]AÜ ländlic'!L77</f>
        <v>2</v>
      </c>
      <c r="M101" s="97">
        <f>'[1]AÜ ländlic'!M77</f>
        <v>591186</v>
      </c>
      <c r="N101" s="97">
        <f>'[1]AÜ ländlic'!N77</f>
        <v>1.8</v>
      </c>
      <c r="O101" s="97">
        <f>'[1]AÜ ländlic'!O77</f>
        <v>508893</v>
      </c>
      <c r="P101" s="97">
        <f>'[1]AÜ ländlic'!P77</f>
        <v>82293</v>
      </c>
      <c r="Q101" s="97">
        <f>'[1]AÜ ländlic'!Q77</f>
        <v>2</v>
      </c>
      <c r="R101" s="97">
        <f>'[1]AÜ ländlic'!R77</f>
        <v>0.3</v>
      </c>
      <c r="S101" s="97">
        <f>'[1]AÜ ländlic'!S77</f>
        <v>2.9</v>
      </c>
    </row>
    <row r="102" spans="1:19" s="44" customFormat="1" x14ac:dyDescent="0.25">
      <c r="A102" s="85" t="s">
        <v>27</v>
      </c>
      <c r="B102" s="86" t="s">
        <v>28</v>
      </c>
      <c r="C102" s="97">
        <f>'[1]AÜ ländlic'!C78</f>
        <v>97</v>
      </c>
      <c r="D102" s="97">
        <f>'[1]AÜ ländlic'!D78</f>
        <v>94</v>
      </c>
      <c r="E102" s="97">
        <f>'[1]AÜ ländlic'!E78</f>
        <v>4937</v>
      </c>
      <c r="F102" s="97">
        <f>'[1]AÜ ländlic'!F78</f>
        <v>4820</v>
      </c>
      <c r="G102" s="97">
        <f>'[1]AÜ ländlic'!G78</f>
        <v>23546</v>
      </c>
      <c r="H102" s="97">
        <f>'[1]AÜ ländlic'!H78</f>
        <v>1.7</v>
      </c>
      <c r="I102" s="97">
        <f>'[1]AÜ ländlic'!I78</f>
        <v>20356</v>
      </c>
      <c r="J102" s="97">
        <f>'[1]AÜ ländlic'!J78</f>
        <v>3190</v>
      </c>
      <c r="K102" s="97">
        <f>'[1]AÜ ländlic'!K78</f>
        <v>3.6</v>
      </c>
      <c r="L102" s="97">
        <f>'[1]AÜ ländlic'!L78</f>
        <v>-9.3000000000000007</v>
      </c>
      <c r="M102" s="97">
        <f>'[1]AÜ ländlic'!M78</f>
        <v>74248</v>
      </c>
      <c r="N102" s="97">
        <f>'[1]AÜ ländlic'!N78</f>
        <v>5.9</v>
      </c>
      <c r="O102" s="97">
        <f>'[1]AÜ ländlic'!O78</f>
        <v>65026</v>
      </c>
      <c r="P102" s="97">
        <f>'[1]AÜ ländlic'!P78</f>
        <v>9222</v>
      </c>
      <c r="Q102" s="97">
        <f>'[1]AÜ ländlic'!Q78</f>
        <v>5.3</v>
      </c>
      <c r="R102" s="97">
        <f>'[1]AÜ ländlic'!R78</f>
        <v>10.5</v>
      </c>
      <c r="S102" s="97">
        <f>'[1]AÜ ländlic'!S78</f>
        <v>3.2</v>
      </c>
    </row>
    <row r="103" spans="1:19" s="44" customFormat="1" x14ac:dyDescent="0.25">
      <c r="A103" s="85" t="s">
        <v>29</v>
      </c>
      <c r="B103" s="86" t="s">
        <v>30</v>
      </c>
      <c r="C103" s="97">
        <f>'[1]AÜ ländlic'!C79</f>
        <v>188</v>
      </c>
      <c r="D103" s="97">
        <f>'[1]AÜ ländlic'!D79</f>
        <v>185</v>
      </c>
      <c r="E103" s="97">
        <f>'[1]AÜ ländlic'!E79</f>
        <v>10678</v>
      </c>
      <c r="F103" s="97">
        <f>'[1]AÜ ländlic'!F79</f>
        <v>10293</v>
      </c>
      <c r="G103" s="97">
        <f>'[1]AÜ ländlic'!G79</f>
        <v>59156</v>
      </c>
      <c r="H103" s="97">
        <f>'[1]AÜ ländlic'!H79</f>
        <v>5.8</v>
      </c>
      <c r="I103" s="97">
        <f>'[1]AÜ ländlic'!I79</f>
        <v>53624</v>
      </c>
      <c r="J103" s="97">
        <f>'[1]AÜ ländlic'!J79</f>
        <v>5532</v>
      </c>
      <c r="K103" s="97">
        <f>'[1]AÜ ländlic'!K79</f>
        <v>7.8</v>
      </c>
      <c r="L103" s="97">
        <f>'[1]AÜ ländlic'!L79</f>
        <v>-10.3</v>
      </c>
      <c r="M103" s="97">
        <f>'[1]AÜ ländlic'!M79</f>
        <v>141672</v>
      </c>
      <c r="N103" s="97">
        <f>'[1]AÜ ländlic'!N79</f>
        <v>2.6</v>
      </c>
      <c r="O103" s="97">
        <f>'[1]AÜ ländlic'!O79</f>
        <v>130864</v>
      </c>
      <c r="P103" s="97">
        <f>'[1]AÜ ländlic'!P79</f>
        <v>10808</v>
      </c>
      <c r="Q103" s="97">
        <f>'[1]AÜ ländlic'!Q79</f>
        <v>4.5999999999999996</v>
      </c>
      <c r="R103" s="97">
        <f>'[1]AÜ ländlic'!R79</f>
        <v>-16.2</v>
      </c>
      <c r="S103" s="97">
        <f>'[1]AÜ ländlic'!S79</f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1071396</v>
      </c>
      <c r="H104" s="33">
        <f>G104/'2024'!G104*100-100</f>
        <v>5.1080711998493058</v>
      </c>
      <c r="I104" s="31">
        <f>SUM(I97:I103)</f>
        <v>911434</v>
      </c>
      <c r="J104" s="31">
        <f>SUM(J97:J103)</f>
        <v>159962</v>
      </c>
      <c r="K104" s="33">
        <f>I104/'2024'!I104*100-100</f>
        <v>4.640928759797518</v>
      </c>
      <c r="L104" s="33">
        <f>J104/'2024'!J104*100-100</f>
        <v>7.8514263368326027</v>
      </c>
      <c r="M104" s="31">
        <f>SUM(M97:M103)</f>
        <v>2715463</v>
      </c>
      <c r="N104" s="33">
        <f>M104/'2024'!M104*100-100</f>
        <v>3.4015400585042528</v>
      </c>
      <c r="O104" s="31">
        <f>SUM(O97:O103)</f>
        <v>2340466</v>
      </c>
      <c r="P104" s="31">
        <f>SUM(P97:P103)</f>
        <v>374997</v>
      </c>
      <c r="Q104" s="33">
        <f>O104/'2024'!O104*100-100</f>
        <v>2.662418867876525</v>
      </c>
      <c r="R104" s="33">
        <f>P104/'2024'!P104*100-100</f>
        <v>8.2664241479364335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8026716</v>
      </c>
      <c r="H105" s="38">
        <f>G105/'2024'!G105*100-100</f>
        <v>2.6483101242156266</v>
      </c>
      <c r="I105" s="35">
        <f>I104+I93+I82+I71+I60+I49+I38+I27+I16</f>
        <v>6733116</v>
      </c>
      <c r="J105" s="35">
        <f>J104+J93+J82+J71+J60+J49+J38+J27+J16</f>
        <v>1293600</v>
      </c>
      <c r="K105" s="38">
        <f>I105/'2024'!I105*100-100</f>
        <v>2.5349123610385078</v>
      </c>
      <c r="L105" s="38">
        <f>J105/'2024'!J105*100-100</f>
        <v>3.2426129575225531</v>
      </c>
      <c r="M105" s="35">
        <f>M104+M93+M82+M71+M60+M49+M38+M27+M16</f>
        <v>21995715</v>
      </c>
      <c r="N105" s="38">
        <f>M105/'2024'!M105*100-100</f>
        <v>2.2056939940644895</v>
      </c>
      <c r="O105" s="35">
        <f>O104+O93+O82+O71+O60+O49+O38+O27+O16</f>
        <v>18829411</v>
      </c>
      <c r="P105" s="35">
        <f>P104+P93+P82+P71+P60+P49+P38+P27+P16</f>
        <v>3166304</v>
      </c>
      <c r="Q105" s="38">
        <f>O105/'2024'!O105*100-100</f>
        <v>2.2955391556437093</v>
      </c>
      <c r="R105" s="38">
        <f>P105/'2024'!P105*100-100</f>
        <v>1.6746447589440834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f>'[1]AÜ ländlic'!C81</f>
        <v>415</v>
      </c>
      <c r="D108" s="98">
        <f>'[1]AÜ ländlic'!D81</f>
        <v>405</v>
      </c>
      <c r="E108" s="98">
        <f>'[1]AÜ ländlic'!E81</f>
        <v>21478</v>
      </c>
      <c r="F108" s="98">
        <f>'[1]AÜ ländlic'!F81</f>
        <v>20501</v>
      </c>
      <c r="G108" s="98">
        <f>'[1]AÜ ländlic'!G81</f>
        <v>134580</v>
      </c>
      <c r="H108" s="98">
        <f>'[1]AÜ ländlic'!H81</f>
        <v>8.4</v>
      </c>
      <c r="I108" s="98">
        <f>'[1]AÜ ländlic'!I81</f>
        <v>96047</v>
      </c>
      <c r="J108" s="98">
        <f>'[1]AÜ ländlic'!J81</f>
        <v>38533</v>
      </c>
      <c r="K108" s="98">
        <f>'[1]AÜ ländlic'!K81</f>
        <v>5.8</v>
      </c>
      <c r="L108" s="98">
        <f>'[1]AÜ ländlic'!L81</f>
        <v>15.5</v>
      </c>
      <c r="M108" s="98">
        <f>'[1]AÜ ländlic'!M81</f>
        <v>318569</v>
      </c>
      <c r="N108" s="98">
        <f>'[1]AÜ ländlic'!N81</f>
        <v>5.8</v>
      </c>
      <c r="O108" s="98">
        <f>'[1]AÜ ländlic'!O81</f>
        <v>237650</v>
      </c>
      <c r="P108" s="98">
        <f>'[1]AÜ ländlic'!P81</f>
        <v>80919</v>
      </c>
      <c r="Q108" s="98">
        <f>'[1]AÜ ländlic'!Q81</f>
        <v>2</v>
      </c>
      <c r="R108" s="98">
        <f>'[1]AÜ ländlic'!R81</f>
        <v>18.600000000000001</v>
      </c>
      <c r="S108" s="98">
        <f>'[1]AÜ ländlic'!S81</f>
        <v>2.4</v>
      </c>
    </row>
    <row r="109" spans="1:19" s="44" customFormat="1" x14ac:dyDescent="0.25">
      <c r="A109" s="87" t="s">
        <v>19</v>
      </c>
      <c r="B109" s="88" t="s">
        <v>20</v>
      </c>
      <c r="C109" s="98">
        <f>'[1]AÜ ländlic'!C82</f>
        <v>527</v>
      </c>
      <c r="D109" s="98">
        <f>'[1]AÜ ländlic'!D82</f>
        <v>511</v>
      </c>
      <c r="E109" s="98">
        <f>'[1]AÜ ländlic'!E82</f>
        <v>30932</v>
      </c>
      <c r="F109" s="98">
        <f>'[1]AÜ ländlic'!F82</f>
        <v>29499</v>
      </c>
      <c r="G109" s="98">
        <f>'[1]AÜ ländlic'!G82</f>
        <v>203923</v>
      </c>
      <c r="H109" s="98">
        <f>'[1]AÜ ländlic'!H82</f>
        <v>15.2</v>
      </c>
      <c r="I109" s="98">
        <f>'[1]AÜ ländlic'!I82</f>
        <v>164315</v>
      </c>
      <c r="J109" s="98">
        <f>'[1]AÜ ländlic'!J82</f>
        <v>39608</v>
      </c>
      <c r="K109" s="98">
        <f>'[1]AÜ ländlic'!K82</f>
        <v>12.5</v>
      </c>
      <c r="L109" s="98">
        <f>'[1]AÜ ländlic'!L82</f>
        <v>28.1</v>
      </c>
      <c r="M109" s="98">
        <f>'[1]AÜ ländlic'!M82</f>
        <v>457253</v>
      </c>
      <c r="N109" s="98">
        <f>'[1]AÜ ländlic'!N82</f>
        <v>15.2</v>
      </c>
      <c r="O109" s="98">
        <f>'[1]AÜ ländlic'!O82</f>
        <v>368929</v>
      </c>
      <c r="P109" s="98">
        <f>'[1]AÜ ländlic'!P82</f>
        <v>88324</v>
      </c>
      <c r="Q109" s="98">
        <f>'[1]AÜ ländlic'!Q82</f>
        <v>10</v>
      </c>
      <c r="R109" s="98">
        <f>'[1]AÜ ländlic'!R82</f>
        <v>43.7</v>
      </c>
      <c r="S109" s="98">
        <f>'[1]AÜ ländlic'!S82</f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f>'[1]AÜ ländlic'!C83</f>
        <v>550</v>
      </c>
      <c r="D110" s="98">
        <f>'[1]AÜ ländlic'!D83</f>
        <v>543</v>
      </c>
      <c r="E110" s="98">
        <f>'[1]AÜ ländlic'!E83</f>
        <v>29043</v>
      </c>
      <c r="F110" s="98">
        <f>'[1]AÜ ländlic'!F83</f>
        <v>28032</v>
      </c>
      <c r="G110" s="98">
        <f>'[1]AÜ ländlic'!G83</f>
        <v>168930</v>
      </c>
      <c r="H110" s="98">
        <f>'[1]AÜ ländlic'!H83</f>
        <v>2.6</v>
      </c>
      <c r="I110" s="98">
        <f>'[1]AÜ ländlic'!I83</f>
        <v>147596</v>
      </c>
      <c r="J110" s="98">
        <f>'[1]AÜ ländlic'!J83</f>
        <v>21334</v>
      </c>
      <c r="K110" s="98">
        <f>'[1]AÜ ländlic'!K83</f>
        <v>0.2</v>
      </c>
      <c r="L110" s="98">
        <f>'[1]AÜ ländlic'!L83</f>
        <v>23</v>
      </c>
      <c r="M110" s="98">
        <f>'[1]AÜ ländlic'!M83</f>
        <v>427607</v>
      </c>
      <c r="N110" s="98">
        <f>'[1]AÜ ländlic'!N83</f>
        <v>-3.1</v>
      </c>
      <c r="O110" s="98">
        <f>'[1]AÜ ländlic'!O83</f>
        <v>380327</v>
      </c>
      <c r="P110" s="98">
        <f>'[1]AÜ ländlic'!P83</f>
        <v>47280</v>
      </c>
      <c r="Q110" s="98">
        <f>'[1]AÜ ländlic'!Q83</f>
        <v>-4.9000000000000004</v>
      </c>
      <c r="R110" s="98">
        <f>'[1]AÜ ländlic'!R83</f>
        <v>14.1</v>
      </c>
      <c r="S110" s="98">
        <f>'[1]AÜ ländlic'!S83</f>
        <v>2.5</v>
      </c>
    </row>
    <row r="111" spans="1:19" s="44" customFormat="1" x14ac:dyDescent="0.25">
      <c r="A111" s="87" t="s">
        <v>23</v>
      </c>
      <c r="B111" s="88" t="s">
        <v>24</v>
      </c>
      <c r="C111" s="98">
        <f>'[1]AÜ ländlic'!C84</f>
        <v>708</v>
      </c>
      <c r="D111" s="98">
        <f>'[1]AÜ ländlic'!D84</f>
        <v>691</v>
      </c>
      <c r="E111" s="98">
        <f>'[1]AÜ ländlic'!E84</f>
        <v>40382</v>
      </c>
      <c r="F111" s="98">
        <f>'[1]AÜ ländlic'!F84</f>
        <v>38995</v>
      </c>
      <c r="G111" s="98">
        <f>'[1]AÜ ländlic'!G84</f>
        <v>185501</v>
      </c>
      <c r="H111" s="98">
        <f>'[1]AÜ ländlic'!H84</f>
        <v>1</v>
      </c>
      <c r="I111" s="98">
        <f>'[1]AÜ ländlic'!I84</f>
        <v>168313</v>
      </c>
      <c r="J111" s="98">
        <f>'[1]AÜ ländlic'!J84</f>
        <v>17188</v>
      </c>
      <c r="K111" s="98">
        <f>'[1]AÜ ländlic'!K84</f>
        <v>0.9</v>
      </c>
      <c r="L111" s="98">
        <f>'[1]AÜ ländlic'!L84</f>
        <v>1.8</v>
      </c>
      <c r="M111" s="98">
        <f>'[1]AÜ ländlic'!M84</f>
        <v>613558</v>
      </c>
      <c r="N111" s="98">
        <f>'[1]AÜ ländlic'!N84</f>
        <v>-1.1000000000000001</v>
      </c>
      <c r="O111" s="98">
        <f>'[1]AÜ ländlic'!O84</f>
        <v>573143</v>
      </c>
      <c r="P111" s="98">
        <f>'[1]AÜ ländlic'!P84</f>
        <v>40415</v>
      </c>
      <c r="Q111" s="98">
        <f>'[1]AÜ ländlic'!Q84</f>
        <v>-1.7</v>
      </c>
      <c r="R111" s="98">
        <f>'[1]AÜ ländlic'!R84</f>
        <v>8.8000000000000007</v>
      </c>
      <c r="S111" s="98">
        <f>'[1]AÜ ländlic'!S84</f>
        <v>3.3</v>
      </c>
    </row>
    <row r="112" spans="1:19" s="44" customFormat="1" x14ac:dyDescent="0.25">
      <c r="A112" s="87" t="s">
        <v>25</v>
      </c>
      <c r="B112" s="88" t="s">
        <v>26</v>
      </c>
      <c r="C112" s="98">
        <f>'[1]AÜ ländlic'!C85</f>
        <v>795</v>
      </c>
      <c r="D112" s="98">
        <f>'[1]AÜ ländlic'!D85</f>
        <v>783</v>
      </c>
      <c r="E112" s="98">
        <f>'[1]AÜ ländlic'!E85</f>
        <v>43676</v>
      </c>
      <c r="F112" s="98">
        <f>'[1]AÜ ländlic'!F85</f>
        <v>42971</v>
      </c>
      <c r="G112" s="98">
        <f>'[1]AÜ ländlic'!G85</f>
        <v>202755</v>
      </c>
      <c r="H112" s="98">
        <f>'[1]AÜ ländlic'!H85</f>
        <v>6.1</v>
      </c>
      <c r="I112" s="98">
        <f>'[1]AÜ ländlic'!I85</f>
        <v>176694</v>
      </c>
      <c r="J112" s="98">
        <f>'[1]AÜ ländlic'!J85</f>
        <v>26061</v>
      </c>
      <c r="K112" s="98">
        <f>'[1]AÜ ländlic'!K85</f>
        <v>4.5999999999999996</v>
      </c>
      <c r="L112" s="98">
        <f>'[1]AÜ ländlic'!L85</f>
        <v>17.899999999999999</v>
      </c>
      <c r="M112" s="98">
        <f>'[1]AÜ ländlic'!M85</f>
        <v>634085</v>
      </c>
      <c r="N112" s="98">
        <f>'[1]AÜ ländlic'!N85</f>
        <v>1.3</v>
      </c>
      <c r="O112" s="98">
        <f>'[1]AÜ ländlic'!O85</f>
        <v>554469</v>
      </c>
      <c r="P112" s="98">
        <f>'[1]AÜ ländlic'!P85</f>
        <v>79616</v>
      </c>
      <c r="Q112" s="98">
        <f>'[1]AÜ ländlic'!Q85</f>
        <v>1.3</v>
      </c>
      <c r="R112" s="98">
        <f>'[1]AÜ ländlic'!R85</f>
        <v>0.7</v>
      </c>
      <c r="S112" s="98">
        <f>'[1]AÜ ländlic'!S85</f>
        <v>3.1</v>
      </c>
    </row>
    <row r="113" spans="1:19" s="44" customFormat="1" x14ac:dyDescent="0.25">
      <c r="A113" s="87" t="s">
        <v>27</v>
      </c>
      <c r="B113" s="88" t="s">
        <v>28</v>
      </c>
      <c r="C113" s="98">
        <f>'[1]AÜ ländlic'!C86</f>
        <v>98</v>
      </c>
      <c r="D113" s="98">
        <f>'[1]AÜ ländlic'!D86</f>
        <v>97</v>
      </c>
      <c r="E113" s="98">
        <f>'[1]AÜ ländlic'!E86</f>
        <v>4945</v>
      </c>
      <c r="F113" s="98">
        <f>'[1]AÜ ländlic'!F86</f>
        <v>4881</v>
      </c>
      <c r="G113" s="98">
        <f>'[1]AÜ ländlic'!G86</f>
        <v>21861</v>
      </c>
      <c r="H113" s="98">
        <f>'[1]AÜ ländlic'!H86</f>
        <v>6.1</v>
      </c>
      <c r="I113" s="98">
        <f>'[1]AÜ ländlic'!I86</f>
        <v>19158</v>
      </c>
      <c r="J113" s="98">
        <f>'[1]AÜ ländlic'!J86</f>
        <v>2703</v>
      </c>
      <c r="K113" s="98">
        <f>'[1]AÜ ländlic'!K86</f>
        <v>8.6999999999999993</v>
      </c>
      <c r="L113" s="98">
        <f>'[1]AÜ ländlic'!L86</f>
        <v>-9.4</v>
      </c>
      <c r="M113" s="98">
        <f>'[1]AÜ ländlic'!M86</f>
        <v>73249</v>
      </c>
      <c r="N113" s="98">
        <f>'[1]AÜ ländlic'!N86</f>
        <v>10.8</v>
      </c>
      <c r="O113" s="98">
        <f>'[1]AÜ ländlic'!O86</f>
        <v>66988</v>
      </c>
      <c r="P113" s="98">
        <f>'[1]AÜ ländlic'!P86</f>
        <v>6261</v>
      </c>
      <c r="Q113" s="98">
        <f>'[1]AÜ ländlic'!Q86</f>
        <v>12</v>
      </c>
      <c r="R113" s="98">
        <f>'[1]AÜ ländlic'!R86</f>
        <v>-0.4</v>
      </c>
      <c r="S113" s="98">
        <f>'[1]AÜ ländlic'!S86</f>
        <v>3.4</v>
      </c>
    </row>
    <row r="114" spans="1:19" s="44" customFormat="1" x14ac:dyDescent="0.25">
      <c r="A114" s="87" t="s">
        <v>29</v>
      </c>
      <c r="B114" s="88" t="s">
        <v>30</v>
      </c>
      <c r="C114" s="98">
        <f>'[1]AÜ ländlic'!C87</f>
        <v>189</v>
      </c>
      <c r="D114" s="98">
        <f>'[1]AÜ ländlic'!D87</f>
        <v>184</v>
      </c>
      <c r="E114" s="98">
        <f>'[1]AÜ ländlic'!E87</f>
        <v>10701</v>
      </c>
      <c r="F114" s="98">
        <f>'[1]AÜ ländlic'!F87</f>
        <v>10372</v>
      </c>
      <c r="G114" s="98">
        <f>'[1]AÜ ländlic'!G87</f>
        <v>56621</v>
      </c>
      <c r="H114" s="98">
        <f>'[1]AÜ ländlic'!H87</f>
        <v>15.3</v>
      </c>
      <c r="I114" s="98">
        <f>'[1]AÜ ländlic'!I87</f>
        <v>49725</v>
      </c>
      <c r="J114" s="98">
        <f>'[1]AÜ ländlic'!J87</f>
        <v>6896</v>
      </c>
      <c r="K114" s="98">
        <f>'[1]AÜ ländlic'!K87</f>
        <v>12.9</v>
      </c>
      <c r="L114" s="98">
        <f>'[1]AÜ ländlic'!L87</f>
        <v>35.9</v>
      </c>
      <c r="M114" s="98">
        <f>'[1]AÜ ländlic'!M87</f>
        <v>145017</v>
      </c>
      <c r="N114" s="98">
        <f>'[1]AÜ ländlic'!N87</f>
        <v>9.1999999999999993</v>
      </c>
      <c r="O114" s="98">
        <f>'[1]AÜ ländlic'!O87</f>
        <v>129470</v>
      </c>
      <c r="P114" s="98">
        <f>'[1]AÜ ländlic'!P87</f>
        <v>15547</v>
      </c>
      <c r="Q114" s="98">
        <f>'[1]AÜ ländlic'!Q87</f>
        <v>5.8</v>
      </c>
      <c r="R114" s="98">
        <f>'[1]AÜ ländlic'!R87</f>
        <v>48.9</v>
      </c>
      <c r="S114" s="98">
        <f>'[1]AÜ ländlic'!S87</f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974171</v>
      </c>
      <c r="H115" s="33">
        <f>G115/'2024'!G115*100-100</f>
        <v>7.0203577631617833</v>
      </c>
      <c r="I115" s="31">
        <f>SUM(I108:I114)</f>
        <v>821848</v>
      </c>
      <c r="J115" s="31">
        <f>SUM(J108:J114)</f>
        <v>152323</v>
      </c>
      <c r="K115" s="33">
        <f>I115/'2024'!I115*100-100</f>
        <v>5.1522622793089425</v>
      </c>
      <c r="L115" s="33">
        <f>J115/'2024'!J115*100-100</f>
        <v>18.366125823697629</v>
      </c>
      <c r="M115" s="31">
        <f>SUM(M108:M114)</f>
        <v>2669338</v>
      </c>
      <c r="N115" s="33">
        <f>M115/'2024'!M115*100-100</f>
        <v>3.2720201921722776</v>
      </c>
      <c r="O115" s="31">
        <f>SUM(O108:O114)</f>
        <v>2310976</v>
      </c>
      <c r="P115" s="31">
        <f>SUM(P108:P114)</f>
        <v>358362</v>
      </c>
      <c r="Q115" s="33">
        <f>O115/'2024'!O115*100-100</f>
        <v>1.3288644691535723</v>
      </c>
      <c r="R115" s="33">
        <f>P115/'2024'!P115*100-100</f>
        <v>17.845410151432944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9000887</v>
      </c>
      <c r="H116" s="38">
        <f>G116/'2024'!G116*100-100</f>
        <v>3.1041839563935127</v>
      </c>
      <c r="I116" s="35">
        <f>I115+I104+I93+I82+I71+I60+I49+I38+I27+I16</f>
        <v>7554964</v>
      </c>
      <c r="J116" s="35">
        <f>J115+J104+J93+J82+J71+J60+J49+J38+J27+J16</f>
        <v>1445923</v>
      </c>
      <c r="K116" s="38">
        <f>I116/'2024'!I116*100-100</f>
        <v>2.8133010425903677</v>
      </c>
      <c r="L116" s="38">
        <f>J116/'2024'!J116*100-100</f>
        <v>4.6512200188324186</v>
      </c>
      <c r="M116" s="35">
        <f>M115+M104+M93+M82+M71+M60+M49+M38+M27+M16</f>
        <v>24665053</v>
      </c>
      <c r="N116" s="38">
        <f>M116/'2024'!M116*100-100</f>
        <v>2.3200317301348861</v>
      </c>
      <c r="O116" s="35">
        <f>O115+O104+O93+O82+O71+O60+O49+O38+O27+O16</f>
        <v>21140387</v>
      </c>
      <c r="P116" s="35">
        <f>P115+P104+P93+P82+P71+P60+P49+P38+P27+P16</f>
        <v>3524666</v>
      </c>
      <c r="Q116" s="38">
        <f>O116/'2024'!O116*100-100</f>
        <v>2.1889694682447356</v>
      </c>
      <c r="R116" s="38">
        <f>P116/'2024'!P116*100-100</f>
        <v>3.113232275715518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9000887</v>
      </c>
      <c r="H127" s="38">
        <f>G127/'2024'!G127*100-100</f>
        <v>-5.8057892126652746</v>
      </c>
      <c r="I127" s="35">
        <f>I126+I115+I104+I93+I82+I71+I60+I49+I38+I27+I16</f>
        <v>7554964</v>
      </c>
      <c r="J127" s="35">
        <f>J126+J115+J104+J93+J82+J71+J60+J49+J38+J27+J16</f>
        <v>1445923</v>
      </c>
      <c r="K127" s="38">
        <f>I127/'2024'!I127*100-100</f>
        <v>-6.1571628448663063</v>
      </c>
      <c r="L127" s="38">
        <f>J127/'2024'!J127*100-100</f>
        <v>-3.926211933053068</v>
      </c>
      <c r="M127" s="35">
        <f>M126+M115+M104+M93+M82+M71+M60+M49+M38+M27+M16</f>
        <v>24665053</v>
      </c>
      <c r="N127" s="38">
        <f>M127/'2024'!M127*100-100</f>
        <v>-6.0832166785187241</v>
      </c>
      <c r="O127" s="35">
        <f>O126+O115+O104+O93+O82+O71+O60+O49+O38+O27+O16</f>
        <v>21140387</v>
      </c>
      <c r="P127" s="35">
        <f>P126+P115+P104+P93+P82+P71+P60+P49+P38+P27+P16</f>
        <v>3524666</v>
      </c>
      <c r="Q127" s="38">
        <f>O127/'2024'!O127*100-100</f>
        <v>-6.3572558553771472</v>
      </c>
      <c r="R127" s="38">
        <f>P127/'2024'!P127*100-100</f>
        <v>-4.4053121509785171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9000887</v>
      </c>
      <c r="H138" s="38">
        <f>G138/'2024'!G138*100-100</f>
        <v>-12.130248797230465</v>
      </c>
      <c r="I138" s="35">
        <f>I137+I126+I115+I104+I93+I82+I71+I60+I49+I38+I27+I16</f>
        <v>7554964</v>
      </c>
      <c r="J138" s="35">
        <f>J137+J126+J115+J104+J93+J82+J71+J60+J49+J38+J27+J16</f>
        <v>1445923</v>
      </c>
      <c r="K138" s="38">
        <f>I138/'2024'!I138*100-100</f>
        <v>-12.156371937390858</v>
      </c>
      <c r="L138" s="38">
        <f>J138/'2024'!J138*100-100</f>
        <v>-11.993502023465993</v>
      </c>
      <c r="M138" s="35">
        <f>M137+M126+M115+M104+M93+M82+M71+M60+M49+M38+M27+M16</f>
        <v>24665053</v>
      </c>
      <c r="N138" s="38">
        <f>M138/'2024'!M138*100-100</f>
        <v>-12.387954326889101</v>
      </c>
      <c r="O138" s="35">
        <f>O137+O126+O115+O104+O93+O82+O71+O60+O49+O38+O27+O16</f>
        <v>21140387</v>
      </c>
      <c r="P138" s="35">
        <f>P137+P126+P115+P104+P93+P82+P71+P60+P49+P38+P27+P16</f>
        <v>3524666</v>
      </c>
      <c r="Q138" s="38">
        <f>O138/'2024'!O138*100-100</f>
        <v>-12.473303086526514</v>
      </c>
      <c r="R138" s="38">
        <f>P138/'2024'!P138*100-100</f>
        <v>-11.872532353346372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2026-01-05T07:24:03Z</dcterms:modified>
</cp:coreProperties>
</file>